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4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82" i="1" l="1"/>
  <c r="E82" i="1"/>
  <c r="O81" i="1"/>
  <c r="Q81" i="1" s="1"/>
  <c r="Q80" i="1"/>
  <c r="O80" i="1"/>
  <c r="P80" i="1" s="1"/>
  <c r="O79" i="1"/>
  <c r="Q79" i="1" s="1"/>
  <c r="O78" i="1"/>
  <c r="Q78" i="1" s="1"/>
  <c r="O77" i="1"/>
  <c r="Q77" i="1" s="1"/>
  <c r="Q76" i="1"/>
  <c r="P76" i="1"/>
  <c r="O76" i="1"/>
  <c r="Q75" i="1"/>
  <c r="P75" i="1"/>
  <c r="O75" i="1"/>
  <c r="Q74" i="1"/>
  <c r="P74" i="1"/>
  <c r="O74" i="1"/>
  <c r="O73" i="1"/>
  <c r="Q73" i="1" s="1"/>
  <c r="Q72" i="1"/>
  <c r="O72" i="1"/>
  <c r="P72" i="1" s="1"/>
  <c r="O71" i="1"/>
  <c r="Q71" i="1" s="1"/>
  <c r="O70" i="1"/>
  <c r="Q70" i="1" s="1"/>
  <c r="O69" i="1"/>
  <c r="Q69" i="1" s="1"/>
  <c r="Q68" i="1"/>
  <c r="P68" i="1"/>
  <c r="O68" i="1"/>
  <c r="Q67" i="1"/>
  <c r="P67" i="1"/>
  <c r="O67" i="1"/>
  <c r="Q66" i="1"/>
  <c r="P66" i="1"/>
  <c r="O66" i="1"/>
  <c r="O65" i="1"/>
  <c r="Q65" i="1" s="1"/>
  <c r="Q64" i="1"/>
  <c r="O64" i="1"/>
  <c r="P64" i="1" s="1"/>
  <c r="O63" i="1"/>
  <c r="Q63" i="1" s="1"/>
  <c r="O62" i="1"/>
  <c r="O82" i="1" s="1"/>
  <c r="G54" i="1"/>
  <c r="E54" i="1"/>
  <c r="O53" i="1"/>
  <c r="Q53" i="1" s="1"/>
  <c r="O52" i="1"/>
  <c r="Q52" i="1" s="1"/>
  <c r="Q51" i="1"/>
  <c r="P51" i="1"/>
  <c r="O51" i="1"/>
  <c r="Q50" i="1"/>
  <c r="P50" i="1"/>
  <c r="O50" i="1"/>
  <c r="P49" i="1"/>
  <c r="O49" i="1"/>
  <c r="Q49" i="1" s="1"/>
  <c r="O48" i="1"/>
  <c r="Q48" i="1" s="1"/>
  <c r="Q47" i="1"/>
  <c r="O47" i="1"/>
  <c r="P47" i="1" s="1"/>
  <c r="O46" i="1"/>
  <c r="Q46" i="1" s="1"/>
  <c r="O45" i="1"/>
  <c r="Q45" i="1" s="1"/>
  <c r="O44" i="1"/>
  <c r="Q44" i="1" s="1"/>
  <c r="Q43" i="1"/>
  <c r="P43" i="1"/>
  <c r="O43" i="1"/>
  <c r="Q42" i="1"/>
  <c r="P42" i="1"/>
  <c r="O42" i="1"/>
  <c r="P41" i="1"/>
  <c r="O41" i="1"/>
  <c r="Q41" i="1" s="1"/>
  <c r="O40" i="1"/>
  <c r="Q40" i="1" s="1"/>
  <c r="Q39" i="1"/>
  <c r="O39" i="1"/>
  <c r="P39" i="1" s="1"/>
  <c r="O38" i="1"/>
  <c r="Q38" i="1" s="1"/>
  <c r="O37" i="1"/>
  <c r="Q37" i="1" s="1"/>
  <c r="O36" i="1"/>
  <c r="Q36" i="1" s="1"/>
  <c r="Q35" i="1"/>
  <c r="P35" i="1"/>
  <c r="O35" i="1"/>
  <c r="Q34" i="1"/>
  <c r="Q54" i="1" s="1"/>
  <c r="P34" i="1"/>
  <c r="O34" i="1"/>
  <c r="G24" i="1"/>
  <c r="E24" i="1"/>
  <c r="C24" i="1"/>
  <c r="Q23" i="1"/>
  <c r="O23" i="1"/>
  <c r="P23" i="1" s="1"/>
  <c r="O22" i="1"/>
  <c r="Q22" i="1" s="1"/>
  <c r="O21" i="1"/>
  <c r="Q21" i="1" s="1"/>
  <c r="O20" i="1"/>
  <c r="Q20" i="1" s="1"/>
  <c r="P19" i="1"/>
  <c r="O19" i="1"/>
  <c r="Q19" i="1" s="1"/>
  <c r="Q18" i="1"/>
  <c r="P18" i="1"/>
  <c r="O18" i="1"/>
  <c r="Q17" i="1"/>
  <c r="P17" i="1"/>
  <c r="O17" i="1"/>
  <c r="O16" i="1"/>
  <c r="Q16" i="1" s="1"/>
  <c r="Q15" i="1"/>
  <c r="O15" i="1"/>
  <c r="P15" i="1" s="1"/>
  <c r="O14" i="1"/>
  <c r="Q14" i="1" s="1"/>
  <c r="O13" i="1"/>
  <c r="P13" i="1" s="1"/>
  <c r="O12" i="1"/>
  <c r="Q12" i="1" s="1"/>
  <c r="P11" i="1"/>
  <c r="O11" i="1"/>
  <c r="Q11" i="1" s="1"/>
  <c r="Q10" i="1"/>
  <c r="P10" i="1"/>
  <c r="O10" i="1"/>
  <c r="Q9" i="1"/>
  <c r="P9" i="1"/>
  <c r="O9" i="1"/>
  <c r="O8" i="1"/>
  <c r="Q8" i="1" s="1"/>
  <c r="P21" i="1" l="1"/>
  <c r="P37" i="1"/>
  <c r="P45" i="1"/>
  <c r="P53" i="1"/>
  <c r="P62" i="1"/>
  <c r="P70" i="1"/>
  <c r="P78" i="1"/>
  <c r="P8" i="1"/>
  <c r="Q13" i="1"/>
  <c r="Q24" i="1" s="1"/>
  <c r="P16" i="1"/>
  <c r="P40" i="1"/>
  <c r="P48" i="1"/>
  <c r="Q62" i="1"/>
  <c r="Q82" i="1" s="1"/>
  <c r="P65" i="1"/>
  <c r="P73" i="1"/>
  <c r="P81" i="1"/>
  <c r="P14" i="1"/>
  <c r="P22" i="1"/>
  <c r="O24" i="1"/>
  <c r="P38" i="1"/>
  <c r="P46" i="1"/>
  <c r="P63" i="1"/>
  <c r="P71" i="1"/>
  <c r="P79" i="1"/>
  <c r="P12" i="1"/>
  <c r="P20" i="1"/>
  <c r="P36" i="1"/>
  <c r="P54" i="1" s="1"/>
  <c r="P44" i="1"/>
  <c r="P52" i="1"/>
  <c r="P69" i="1"/>
  <c r="P77" i="1"/>
  <c r="O54" i="1"/>
  <c r="P82" i="1" l="1"/>
  <c r="P24" i="1"/>
</calcChain>
</file>

<file path=xl/sharedStrings.xml><?xml version="1.0" encoding="utf-8"?>
<sst xmlns="http://schemas.openxmlformats.org/spreadsheetml/2006/main" count="143" uniqueCount="75">
  <si>
    <t xml:space="preserve">                 2022年建宁县农业生产社会化服务项目补助资金分配表</t>
  </si>
  <si>
    <t>服务主体：盛鼎农机专业合作社             服务地点所在村： 溪口镇枧头村        单位：亩、元</t>
  </si>
  <si>
    <t>序号</t>
  </si>
  <si>
    <t>服务对象</t>
  </si>
  <si>
    <t>补助环节</t>
  </si>
  <si>
    <t>金额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</si>
  <si>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</si>
  <si>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</si>
  <si>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</si>
  <si>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</si>
  <si>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</si>
  <si>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</si>
  <si>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</si>
  <si>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</si>
  <si>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</si>
  <si>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农户补助账号</t>
  </si>
  <si>
    <t>面积</t>
  </si>
  <si>
    <t>标准</t>
  </si>
  <si>
    <t>吴鹏辉</t>
  </si>
  <si>
    <t>谢友福</t>
  </si>
  <si>
    <t>吴耀棋</t>
  </si>
  <si>
    <t>谢新明</t>
  </si>
  <si>
    <t>官金花</t>
  </si>
  <si>
    <t>唐年春</t>
  </si>
  <si>
    <t>唐昌春</t>
  </si>
  <si>
    <t>王金狮</t>
  </si>
  <si>
    <t>鄢绍康</t>
  </si>
  <si>
    <t>林胡广</t>
  </si>
  <si>
    <t>陈义松</t>
  </si>
  <si>
    <t>陈桂莲</t>
  </si>
  <si>
    <t>陈道松</t>
  </si>
  <si>
    <t>李火明</t>
  </si>
  <si>
    <t>邓金龙</t>
  </si>
  <si>
    <t>阮天生</t>
  </si>
  <si>
    <t>服务主体：盛鼎农机专业合作社             服务地点所在村： 溪口镇高圳村        单位：亩、元</t>
  </si>
  <si>
    <t>王水根</t>
  </si>
  <si>
    <t>余香兰</t>
  </si>
  <si>
    <t>李国平</t>
  </si>
  <si>
    <t>严国芳</t>
  </si>
  <si>
    <t>蔡国忠</t>
  </si>
  <si>
    <t>张学明</t>
  </si>
  <si>
    <t>张文明</t>
  </si>
  <si>
    <t>王健彬</t>
  </si>
  <si>
    <t>李国民</t>
  </si>
  <si>
    <t>邱泽华</t>
  </si>
  <si>
    <t>肖庆茂</t>
  </si>
  <si>
    <t>王继峰</t>
  </si>
  <si>
    <t>王绍平</t>
  </si>
  <si>
    <t>王绍明</t>
  </si>
  <si>
    <t>王绍燕</t>
  </si>
  <si>
    <t>阮宗波</t>
  </si>
  <si>
    <t>熊长兴</t>
  </si>
  <si>
    <t>陈青础</t>
  </si>
  <si>
    <t>王大贤</t>
  </si>
  <si>
    <t>王炳荣</t>
  </si>
  <si>
    <t>王培青</t>
  </si>
  <si>
    <t>艾丽丽</t>
  </si>
  <si>
    <t>谢锡荣</t>
  </si>
  <si>
    <t>董木英</t>
  </si>
  <si>
    <t>黄建滨</t>
  </si>
  <si>
    <t>艾继才</t>
  </si>
  <si>
    <t>艾金钱</t>
  </si>
  <si>
    <t>揭美兰</t>
  </si>
  <si>
    <t>韩莉萍</t>
  </si>
  <si>
    <t>艾芳芳</t>
  </si>
  <si>
    <t>艾应全</t>
  </si>
  <si>
    <t>李兴莲</t>
  </si>
  <si>
    <t>曾家龙</t>
  </si>
  <si>
    <t>艾继华</t>
  </si>
  <si>
    <t>黄琴</t>
  </si>
  <si>
    <t>张声华</t>
  </si>
  <si>
    <t>陈金木</t>
  </si>
  <si>
    <t>陈礼彬</t>
  </si>
  <si>
    <t>饶遇荣</t>
  </si>
  <si>
    <t>艾桂珍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</si>
</sst>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sz val="12"/>
      <color indexed="8"/>
      <name val="宋体"/>
      <charset val="129"/>
    </font>
    <font>
      <sz val="18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color theme="1"/>
      <name val="仿宋_GB2312"/>
      <charset val="134"/>
    </font>
    <font>
      <sz val="12"/>
      <color theme="1"/>
      <name val="Times New Roman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4" fillId="0" borderId="2" xfId="1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top" wrapText="1"/>
    </xf>
    <xf numFmtId="0" fontId="6" fillId="0" borderId="0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8" fillId="0" borderId="2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left" vertical="top" wrapText="1"/>
    </xf>
    <xf numFmtId="49" fontId="4" fillId="0" borderId="2" xfId="1" applyNumberFormat="1" applyFont="1" applyBorder="1" applyAlignment="1">
      <alignment horizontal="left" vertical="top" wrapText="1"/>
    </xf>
    <xf numFmtId="49" fontId="4" fillId="0" borderId="2" xfId="1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6" fillId="0" borderId="4" xfId="1" applyFont="1" applyBorder="1" applyAlignment="1">
      <alignment horizontal="center" vertical="top" wrapText="1"/>
    </xf>
    <xf numFmtId="0" fontId="6" fillId="0" borderId="3" xfId="1" applyFont="1" applyBorder="1" applyAlignment="1">
      <alignment horizontal="center" vertical="top" wrapText="1"/>
    </xf>
    <xf numFmtId="0" fontId="6" fillId="0" borderId="9" xfId="1" applyFont="1" applyBorder="1" applyAlignment="1">
      <alignment horizontal="center" vertical="top" wrapText="1"/>
    </xf>
    <xf numFmtId="0" fontId="4" fillId="0" borderId="2" xfId="1" quotePrefix="1" applyFont="1" applyBorder="1" applyAlignment="1">
      <alignment horizontal="left" vertical="top" wrapText="1"/>
    </xf>
    <xf numFmtId="0" fontId="5" fillId="0" borderId="0" xfId="0" quotePrefix="1" applyFont="1" applyAlignment="1">
      <alignment horizontal="left" vertical="center"/>
    </xf>
    <xf numFmtId="0" fontId="5" fillId="0" borderId="2" xfId="0" quotePrefix="1" applyFont="1" applyBorder="1" applyAlignment="1">
      <alignment horizontal="left" vertical="center"/>
    </xf>
    <xf numFmtId="0" fontId="5" fillId="0" borderId="0" xfId="0" quotePrefix="1" applyFont="1" applyAlignment="1">
      <alignment horizontal="justify" vertical="center"/>
    </xf>
    <xf numFmtId="0" fontId="5" fillId="0" borderId="4" xfId="0" quotePrefix="1" applyFont="1" applyBorder="1" applyAlignment="1">
      <alignment horizontal="left" vertical="center"/>
    </xf>
    <xf numFmtId="0" fontId="5" fillId="0" borderId="4" xfId="0" quotePrefix="1" applyFont="1" applyBorder="1" applyAlignment="1">
      <alignment horizontal="left" vertical="center"/>
    </xf>
    <xf numFmtId="0" fontId="5" fillId="0" borderId="3" xfId="0" quotePrefix="1" applyFont="1" applyBorder="1" applyAlignment="1">
      <alignment horizontal="left" vertical="center"/>
    </xf>
    <xf numFmtId="0" fontId="5" fillId="0" borderId="10" xfId="0" quotePrefix="1" applyFont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4" fillId="0" borderId="2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</cellXfs>
  <cellStyles count="2">
    <cellStyle name="常规" xfId="0" builtinId="0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2"/>
  <sheetViews>
    <sheetView tabSelected="1" topLeftCell="A11" workbookViewId="0">
      <selection activeCell="R62" sqref="R62:R81"/>
    </sheetView>
  </sheetViews>
  <sheetFormatPr defaultColWidth="9" defaultRowHeight="18" customHeight="1" x14ac:dyDescent="0.15"/>
  <cols>
    <col min="1" max="1" width="6.375" customWidth="1"/>
    <col min="2" max="2" width="9.375" customWidth="1"/>
    <col min="3" max="3" width="7.375" customWidth="1"/>
    <col min="4" max="4" width="7.25" customWidth="1"/>
    <col min="5" max="6" width="5.75" customWidth="1"/>
    <col min="7" max="7" width="8.25" customWidth="1"/>
    <col min="8" max="14" width="5.75" customWidth="1"/>
    <col min="15" max="15" width="9.125" customWidth="1"/>
    <col min="16" max="16" width="10.25" customWidth="1"/>
    <col min="18" max="18" width="26.25" customWidth="1"/>
  </cols>
  <sheetData>
    <row r="1" spans="1:256" s="1" customFormat="1" ht="39.950000000000003" customHeight="1" x14ac:dyDescent="0.1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s="2" customFormat="1" ht="18" customHeight="1" x14ac:dyDescent="0.15">
      <c r="A2" s="42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</row>
    <row r="3" spans="1:256" s="2" customFormat="1" ht="14.1" customHeight="1" x14ac:dyDescent="0.15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</row>
    <row r="4" spans="1:256" s="2" customFormat="1" ht="18" hidden="1" customHeight="1" x14ac:dyDescent="0.15">
      <c r="A4" s="44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</row>
    <row r="5" spans="1:256" s="2" customFormat="1" ht="18" customHeight="1" x14ac:dyDescent="0.15">
      <c r="A5" s="38" t="s">
        <v>2</v>
      </c>
      <c r="B5" s="38" t="s">
        <v>3</v>
      </c>
      <c r="C5" s="37" t="s">
        <v>4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 t="s">
        <v>5</v>
      </c>
      <c r="P5" s="37"/>
      <c r="Q5" s="37"/>
      <c r="R5" s="4"/>
    </row>
    <row r="6" spans="1:256" s="2" customFormat="1" ht="18" customHeight="1" x14ac:dyDescent="0.15">
      <c r="A6" s="38"/>
      <c r="B6" s="38"/>
      <c r="C6" s="37" t="s">
        <v>6</v>
      </c>
      <c r="D6" s="37"/>
      <c r="E6" s="37" t="s">
        <v>7</v>
      </c>
      <c r="F6" s="37"/>
      <c r="G6" s="37" t="s">
        <v>8</v>
      </c>
      <c r="H6" s="37"/>
      <c r="I6" s="37" t="s">
        <v>9</v>
      </c>
      <c r="J6" s="37"/>
      <c r="K6" s="37" t="s">
        <v>10</v>
      </c>
      <c r="L6" s="37"/>
      <c r="M6" s="37" t="s">
        <v>11</v>
      </c>
      <c r="N6" s="37"/>
      <c r="O6" s="37" t="s">
        <v>12</v>
      </c>
      <c r="P6" s="37" t="s">
        <v>13</v>
      </c>
      <c r="Q6" s="37" t="s">
        <v>14</v>
      </c>
      <c r="R6" s="4" t="s">
        <v>15</v>
      </c>
    </row>
    <row r="7" spans="1:256" s="2" customFormat="1" ht="18" customHeight="1" x14ac:dyDescent="0.15">
      <c r="A7" s="38"/>
      <c r="B7" s="38"/>
      <c r="C7" s="4" t="s">
        <v>16</v>
      </c>
      <c r="D7" s="4" t="s">
        <v>17</v>
      </c>
      <c r="E7" s="4" t="s">
        <v>16</v>
      </c>
      <c r="F7" s="4" t="s">
        <v>17</v>
      </c>
      <c r="G7" s="4" t="s">
        <v>16</v>
      </c>
      <c r="H7" s="4" t="s">
        <v>17</v>
      </c>
      <c r="I7" s="4" t="s">
        <v>16</v>
      </c>
      <c r="J7" s="4" t="s">
        <v>17</v>
      </c>
      <c r="K7" s="4" t="s">
        <v>16</v>
      </c>
      <c r="L7" s="4" t="s">
        <v>17</v>
      </c>
      <c r="M7" s="4" t="s">
        <v>16</v>
      </c>
      <c r="N7" s="4" t="s">
        <v>17</v>
      </c>
      <c r="O7" s="37"/>
      <c r="P7" s="37"/>
      <c r="Q7" s="37"/>
      <c r="R7" s="15"/>
    </row>
    <row r="8" spans="1:256" s="2" customFormat="1" ht="18" customHeight="1" x14ac:dyDescent="0.15">
      <c r="A8" s="4">
        <v>1</v>
      </c>
      <c r="B8" s="5" t="s">
        <v>18</v>
      </c>
      <c r="C8" s="6">
        <v>0</v>
      </c>
      <c r="D8" s="6">
        <v>20</v>
      </c>
      <c r="E8" s="6">
        <v>18</v>
      </c>
      <c r="F8" s="6">
        <v>60</v>
      </c>
      <c r="G8" s="6">
        <v>0</v>
      </c>
      <c r="H8" s="6">
        <v>5</v>
      </c>
      <c r="I8" s="7"/>
      <c r="J8" s="7"/>
      <c r="K8" s="7"/>
      <c r="L8" s="7"/>
      <c r="M8" s="7"/>
      <c r="N8" s="7"/>
      <c r="O8" s="4">
        <f>C8*D8+E8*F8+G8*H8</f>
        <v>1080</v>
      </c>
      <c r="P8" s="4">
        <f>O8*0.6</f>
        <v>648</v>
      </c>
      <c r="Q8" s="4">
        <f>O8*0.4</f>
        <v>432</v>
      </c>
      <c r="R8" s="28"/>
    </row>
    <row r="9" spans="1:256" s="2" customFormat="1" ht="18" customHeight="1" x14ac:dyDescent="0.15">
      <c r="A9" s="4">
        <v>2</v>
      </c>
      <c r="B9" s="5" t="s">
        <v>19</v>
      </c>
      <c r="C9" s="6">
        <v>0</v>
      </c>
      <c r="D9" s="6">
        <v>20</v>
      </c>
      <c r="E9" s="6">
        <v>15</v>
      </c>
      <c r="F9" s="6">
        <v>60</v>
      </c>
      <c r="G9" s="6">
        <v>0</v>
      </c>
      <c r="H9" s="6">
        <v>5</v>
      </c>
      <c r="I9" s="7"/>
      <c r="J9" s="7"/>
      <c r="K9" s="7"/>
      <c r="L9" s="7"/>
      <c r="M9" s="7"/>
      <c r="N9" s="7"/>
      <c r="O9" s="4">
        <f>C9*D9+E9*F9+G9*H9</f>
        <v>900</v>
      </c>
      <c r="P9" s="4">
        <f>O9*0.6</f>
        <v>540</v>
      </c>
      <c r="Q9" s="4">
        <f>O9*0.4</f>
        <v>360</v>
      </c>
      <c r="R9" s="28"/>
    </row>
    <row r="10" spans="1:256" s="2" customFormat="1" ht="18" customHeight="1" x14ac:dyDescent="0.15">
      <c r="A10" s="4">
        <v>3</v>
      </c>
      <c r="B10" s="5" t="s">
        <v>20</v>
      </c>
      <c r="C10" s="6">
        <v>0</v>
      </c>
      <c r="D10" s="6">
        <v>20</v>
      </c>
      <c r="E10" s="6">
        <v>20.5</v>
      </c>
      <c r="F10" s="6">
        <v>60</v>
      </c>
      <c r="G10" s="6">
        <v>10</v>
      </c>
      <c r="H10" s="6">
        <v>5</v>
      </c>
      <c r="I10" s="7"/>
      <c r="J10" s="7"/>
      <c r="K10" s="7"/>
      <c r="L10" s="7"/>
      <c r="M10" s="7"/>
      <c r="N10" s="7"/>
      <c r="O10" s="4">
        <f>C10*D10+E10*F10+G10*H10</f>
        <v>1280</v>
      </c>
      <c r="P10" s="4">
        <f>O10*0.6</f>
        <v>768</v>
      </c>
      <c r="Q10" s="4">
        <f>O10*0.4</f>
        <v>512</v>
      </c>
      <c r="R10" s="17"/>
    </row>
    <row r="11" spans="1:256" s="2" customFormat="1" ht="18" customHeight="1" x14ac:dyDescent="0.15">
      <c r="A11" s="4">
        <v>4</v>
      </c>
      <c r="B11" s="5" t="s">
        <v>21</v>
      </c>
      <c r="C11" s="6">
        <v>0</v>
      </c>
      <c r="D11" s="6">
        <v>20</v>
      </c>
      <c r="E11" s="6">
        <v>14</v>
      </c>
      <c r="F11" s="6">
        <v>60</v>
      </c>
      <c r="G11" s="6">
        <v>0</v>
      </c>
      <c r="H11" s="6">
        <v>5</v>
      </c>
      <c r="I11" s="7"/>
      <c r="J11" s="7"/>
      <c r="K11" s="7"/>
      <c r="L11" s="7"/>
      <c r="M11" s="7"/>
      <c r="N11" s="7"/>
      <c r="O11" s="4">
        <f>C11*D11+E11*F11+G11*H11</f>
        <v>840</v>
      </c>
      <c r="P11" s="4">
        <f>O11*0.6</f>
        <v>504</v>
      </c>
      <c r="Q11" s="4">
        <f>O11*0.4</f>
        <v>336</v>
      </c>
      <c r="R11" s="28"/>
    </row>
    <row r="12" spans="1:256" s="2" customFormat="1" ht="18" customHeight="1" x14ac:dyDescent="0.15">
      <c r="A12" s="4">
        <v>5</v>
      </c>
      <c r="B12" s="5" t="s">
        <v>22</v>
      </c>
      <c r="C12" s="6">
        <v>0</v>
      </c>
      <c r="D12" s="6">
        <v>20</v>
      </c>
      <c r="E12" s="6">
        <v>34</v>
      </c>
      <c r="F12" s="6">
        <v>60</v>
      </c>
      <c r="G12" s="6">
        <v>120</v>
      </c>
      <c r="H12" s="6">
        <v>5</v>
      </c>
      <c r="I12" s="7"/>
      <c r="J12" s="7"/>
      <c r="K12" s="7"/>
      <c r="L12" s="7"/>
      <c r="M12" s="7"/>
      <c r="N12" s="7"/>
      <c r="O12" s="4">
        <f>C12*D12+E12*F12+G12*H12</f>
        <v>2640</v>
      </c>
      <c r="P12" s="4">
        <f>O12*0.6</f>
        <v>1584</v>
      </c>
      <c r="Q12" s="4">
        <f>O12*0.4</f>
        <v>1056</v>
      </c>
      <c r="R12" s="28"/>
    </row>
    <row r="13" spans="1:256" s="2" customFormat="1" ht="18" customHeight="1" x14ac:dyDescent="0.15">
      <c r="A13" s="4">
        <v>7</v>
      </c>
      <c r="B13" s="5" t="s">
        <v>23</v>
      </c>
      <c r="C13" s="6">
        <v>0</v>
      </c>
      <c r="D13" s="6">
        <v>20</v>
      </c>
      <c r="E13" s="6">
        <v>10</v>
      </c>
      <c r="F13" s="6">
        <v>60</v>
      </c>
      <c r="G13" s="6">
        <v>36</v>
      </c>
      <c r="H13" s="6">
        <v>5</v>
      </c>
      <c r="I13" s="7"/>
      <c r="J13" s="7"/>
      <c r="K13" s="7"/>
      <c r="L13" s="7"/>
      <c r="M13" s="7"/>
      <c r="N13" s="7"/>
      <c r="O13" s="4">
        <f t="shared" ref="O13:O23" si="0">C13*D13+E13*F13+G13*H13</f>
        <v>780</v>
      </c>
      <c r="P13" s="4">
        <f t="shared" ref="P13:P23" si="1">O13*0.6</f>
        <v>468</v>
      </c>
      <c r="Q13" s="4">
        <f t="shared" ref="Q13:Q23" si="2">O13*0.4</f>
        <v>312</v>
      </c>
      <c r="R13" s="28"/>
    </row>
    <row r="14" spans="1:256" s="2" customFormat="1" ht="18" customHeight="1" x14ac:dyDescent="0.15">
      <c r="A14" s="4">
        <v>8</v>
      </c>
      <c r="B14" s="5" t="s">
        <v>24</v>
      </c>
      <c r="C14" s="6">
        <v>0</v>
      </c>
      <c r="D14" s="6">
        <v>20</v>
      </c>
      <c r="E14" s="6">
        <v>11.5</v>
      </c>
      <c r="F14" s="6">
        <v>60</v>
      </c>
      <c r="G14" s="6">
        <v>0</v>
      </c>
      <c r="H14" s="6">
        <v>5</v>
      </c>
      <c r="I14" s="7"/>
      <c r="J14" s="7"/>
      <c r="K14" s="7"/>
      <c r="L14" s="7"/>
      <c r="M14" s="7"/>
      <c r="N14" s="7"/>
      <c r="O14" s="4">
        <f t="shared" si="0"/>
        <v>690</v>
      </c>
      <c r="P14" s="4">
        <f t="shared" si="1"/>
        <v>414</v>
      </c>
      <c r="Q14" s="4">
        <f t="shared" si="2"/>
        <v>276</v>
      </c>
      <c r="R14" s="28"/>
    </row>
    <row r="15" spans="1:256" s="2" customFormat="1" ht="18" customHeight="1" x14ac:dyDescent="0.15">
      <c r="A15" s="4">
        <v>9</v>
      </c>
      <c r="B15" s="5" t="s">
        <v>25</v>
      </c>
      <c r="C15" s="6">
        <v>0</v>
      </c>
      <c r="D15" s="6">
        <v>20</v>
      </c>
      <c r="E15" s="6">
        <v>6</v>
      </c>
      <c r="F15" s="6">
        <v>60</v>
      </c>
      <c r="G15" s="6">
        <v>0</v>
      </c>
      <c r="H15" s="6">
        <v>5</v>
      </c>
      <c r="I15" s="7"/>
      <c r="J15" s="7"/>
      <c r="K15" s="7"/>
      <c r="L15" s="7"/>
      <c r="M15" s="7"/>
      <c r="N15" s="7"/>
      <c r="O15" s="4">
        <f t="shared" si="0"/>
        <v>360</v>
      </c>
      <c r="P15" s="4">
        <f t="shared" si="1"/>
        <v>216</v>
      </c>
      <c r="Q15" s="4">
        <f t="shared" si="2"/>
        <v>144</v>
      </c>
      <c r="R15" s="29"/>
    </row>
    <row r="16" spans="1:256" s="2" customFormat="1" ht="18" customHeight="1" x14ac:dyDescent="0.15">
      <c r="A16" s="4">
        <v>10</v>
      </c>
      <c r="B16" s="5" t="s">
        <v>26</v>
      </c>
      <c r="C16" s="6">
        <v>0</v>
      </c>
      <c r="D16" s="6">
        <v>20</v>
      </c>
      <c r="E16" s="6">
        <v>7</v>
      </c>
      <c r="F16" s="6">
        <v>60</v>
      </c>
      <c r="G16" s="6">
        <v>0</v>
      </c>
      <c r="H16" s="6">
        <v>5</v>
      </c>
      <c r="I16" s="7"/>
      <c r="J16" s="7"/>
      <c r="K16" s="7"/>
      <c r="L16" s="7"/>
      <c r="M16" s="7"/>
      <c r="N16" s="7"/>
      <c r="O16" s="4">
        <f t="shared" si="0"/>
        <v>420</v>
      </c>
      <c r="P16" s="4">
        <f t="shared" si="1"/>
        <v>252</v>
      </c>
      <c r="Q16" s="4">
        <f t="shared" si="2"/>
        <v>168</v>
      </c>
      <c r="R16" s="28"/>
    </row>
    <row r="17" spans="1:18" s="2" customFormat="1" ht="18" customHeight="1" x14ac:dyDescent="0.15">
      <c r="A17" s="4">
        <v>11</v>
      </c>
      <c r="B17" s="5" t="s">
        <v>27</v>
      </c>
      <c r="C17" s="6">
        <v>0</v>
      </c>
      <c r="D17" s="6">
        <v>20</v>
      </c>
      <c r="E17" s="6">
        <v>19.600000000000001</v>
      </c>
      <c r="F17" s="6">
        <v>60</v>
      </c>
      <c r="G17" s="6">
        <v>80</v>
      </c>
      <c r="H17" s="6">
        <v>5</v>
      </c>
      <c r="I17" s="7"/>
      <c r="J17" s="7"/>
      <c r="K17" s="7"/>
      <c r="L17" s="7"/>
      <c r="M17" s="7"/>
      <c r="N17" s="7"/>
      <c r="O17" s="4">
        <f t="shared" si="0"/>
        <v>1576</v>
      </c>
      <c r="P17" s="4">
        <f t="shared" si="1"/>
        <v>945.59999999999991</v>
      </c>
      <c r="Q17" s="4">
        <f t="shared" si="2"/>
        <v>630.40000000000009</v>
      </c>
      <c r="R17" s="28"/>
    </row>
    <row r="18" spans="1:18" s="2" customFormat="1" ht="18" customHeight="1" x14ac:dyDescent="0.15">
      <c r="A18" s="4">
        <v>12</v>
      </c>
      <c r="B18" s="5" t="s">
        <v>28</v>
      </c>
      <c r="C18" s="6">
        <v>0</v>
      </c>
      <c r="D18" s="6">
        <v>20</v>
      </c>
      <c r="E18" s="6">
        <v>15</v>
      </c>
      <c r="F18" s="6">
        <v>60</v>
      </c>
      <c r="G18" s="6">
        <v>0</v>
      </c>
      <c r="H18" s="6">
        <v>5</v>
      </c>
      <c r="I18" s="7"/>
      <c r="J18" s="7"/>
      <c r="K18" s="7"/>
      <c r="L18" s="7"/>
      <c r="M18" s="7"/>
      <c r="N18" s="7"/>
      <c r="O18" s="4">
        <f t="shared" si="0"/>
        <v>900</v>
      </c>
      <c r="P18" s="4">
        <f t="shared" si="1"/>
        <v>540</v>
      </c>
      <c r="Q18" s="4">
        <f t="shared" si="2"/>
        <v>360</v>
      </c>
      <c r="R18" s="28"/>
    </row>
    <row r="19" spans="1:18" s="2" customFormat="1" ht="18" customHeight="1" x14ac:dyDescent="0.15">
      <c r="A19" s="4">
        <v>13</v>
      </c>
      <c r="B19" s="5" t="s">
        <v>29</v>
      </c>
      <c r="C19" s="6">
        <v>0</v>
      </c>
      <c r="D19" s="6">
        <v>20</v>
      </c>
      <c r="E19" s="6">
        <v>10</v>
      </c>
      <c r="F19" s="6">
        <v>60</v>
      </c>
      <c r="G19" s="6">
        <v>0</v>
      </c>
      <c r="H19" s="6">
        <v>5</v>
      </c>
      <c r="I19" s="7"/>
      <c r="J19" s="7"/>
      <c r="K19" s="7"/>
      <c r="L19" s="7"/>
      <c r="M19" s="7"/>
      <c r="N19" s="7"/>
      <c r="O19" s="4">
        <f t="shared" si="0"/>
        <v>600</v>
      </c>
      <c r="P19" s="4">
        <f t="shared" si="1"/>
        <v>360</v>
      </c>
      <c r="Q19" s="4">
        <f t="shared" si="2"/>
        <v>240</v>
      </c>
      <c r="R19" s="28"/>
    </row>
    <row r="20" spans="1:18" s="2" customFormat="1" ht="18" customHeight="1" x14ac:dyDescent="0.15">
      <c r="A20" s="4">
        <v>14</v>
      </c>
      <c r="B20" s="5" t="s">
        <v>30</v>
      </c>
      <c r="C20" s="6">
        <v>0</v>
      </c>
      <c r="D20" s="6">
        <v>20</v>
      </c>
      <c r="E20" s="6">
        <v>9.5</v>
      </c>
      <c r="F20" s="6">
        <v>60</v>
      </c>
      <c r="G20" s="6">
        <v>0</v>
      </c>
      <c r="H20" s="6">
        <v>5</v>
      </c>
      <c r="I20" s="7"/>
      <c r="J20" s="7"/>
      <c r="K20" s="7"/>
      <c r="L20" s="7"/>
      <c r="M20" s="7"/>
      <c r="N20" s="7"/>
      <c r="O20" s="4">
        <f t="shared" si="0"/>
        <v>570</v>
      </c>
      <c r="P20" s="4">
        <f t="shared" si="1"/>
        <v>342</v>
      </c>
      <c r="Q20" s="4">
        <f t="shared" si="2"/>
        <v>228</v>
      </c>
      <c r="R20" s="28"/>
    </row>
    <row r="21" spans="1:18" s="2" customFormat="1" ht="18" customHeight="1" x14ac:dyDescent="0.15">
      <c r="A21" s="4">
        <v>15</v>
      </c>
      <c r="B21" s="5" t="s">
        <v>31</v>
      </c>
      <c r="C21" s="6">
        <v>0</v>
      </c>
      <c r="D21" s="6">
        <v>20</v>
      </c>
      <c r="E21" s="6">
        <v>15</v>
      </c>
      <c r="F21" s="6">
        <v>60</v>
      </c>
      <c r="G21" s="6">
        <v>0</v>
      </c>
      <c r="H21" s="6">
        <v>5</v>
      </c>
      <c r="I21" s="7"/>
      <c r="J21" s="7"/>
      <c r="K21" s="7"/>
      <c r="L21" s="7"/>
      <c r="M21" s="7"/>
      <c r="N21" s="7"/>
      <c r="O21" s="4">
        <f t="shared" si="0"/>
        <v>900</v>
      </c>
      <c r="P21" s="4">
        <f t="shared" si="1"/>
        <v>540</v>
      </c>
      <c r="Q21" s="4">
        <f t="shared" si="2"/>
        <v>360</v>
      </c>
      <c r="R21" s="28"/>
    </row>
    <row r="22" spans="1:18" s="2" customFormat="1" ht="18" customHeight="1" x14ac:dyDescent="0.15">
      <c r="A22" s="4">
        <v>16</v>
      </c>
      <c r="B22" s="5" t="s">
        <v>32</v>
      </c>
      <c r="C22" s="6">
        <v>0</v>
      </c>
      <c r="D22" s="6">
        <v>20</v>
      </c>
      <c r="E22" s="6">
        <v>17</v>
      </c>
      <c r="F22" s="6">
        <v>60</v>
      </c>
      <c r="G22" s="6">
        <v>70</v>
      </c>
      <c r="H22" s="6">
        <v>5</v>
      </c>
      <c r="I22" s="7"/>
      <c r="J22" s="7"/>
      <c r="K22" s="7"/>
      <c r="L22" s="7"/>
      <c r="M22" s="7"/>
      <c r="N22" s="7"/>
      <c r="O22" s="4">
        <f t="shared" si="0"/>
        <v>1370</v>
      </c>
      <c r="P22" s="4">
        <f t="shared" si="1"/>
        <v>822</v>
      </c>
      <c r="Q22" s="4">
        <f t="shared" si="2"/>
        <v>548</v>
      </c>
      <c r="R22" s="30"/>
    </row>
    <row r="23" spans="1:18" s="2" customFormat="1" ht="18" customHeight="1" x14ac:dyDescent="0.15">
      <c r="A23" s="4">
        <v>17</v>
      </c>
      <c r="B23" s="5" t="s">
        <v>33</v>
      </c>
      <c r="C23" s="6">
        <v>0</v>
      </c>
      <c r="D23" s="6">
        <v>20</v>
      </c>
      <c r="E23" s="6">
        <v>34</v>
      </c>
      <c r="F23" s="6">
        <v>60</v>
      </c>
      <c r="G23" s="6">
        <v>0</v>
      </c>
      <c r="H23" s="6">
        <v>5</v>
      </c>
      <c r="I23" s="7"/>
      <c r="J23" s="7"/>
      <c r="K23" s="7"/>
      <c r="L23" s="7"/>
      <c r="M23" s="7"/>
      <c r="N23" s="7"/>
      <c r="O23" s="4">
        <f t="shared" si="0"/>
        <v>2040</v>
      </c>
      <c r="P23" s="4">
        <f t="shared" si="1"/>
        <v>1224</v>
      </c>
      <c r="Q23" s="4">
        <f t="shared" si="2"/>
        <v>816</v>
      </c>
      <c r="R23" s="28"/>
    </row>
    <row r="24" spans="1:18" s="2" customFormat="1" ht="18" customHeight="1" x14ac:dyDescent="0.15">
      <c r="A24" s="7"/>
      <c r="B24" s="4" t="s">
        <v>12</v>
      </c>
      <c r="C24" s="7">
        <f>SUM(C8:C23)</f>
        <v>0</v>
      </c>
      <c r="D24" s="7"/>
      <c r="E24" s="7">
        <f>SUM(E8:E23)</f>
        <v>256.10000000000002</v>
      </c>
      <c r="F24" s="7"/>
      <c r="G24" s="7">
        <f>SUM(G8:G23)</f>
        <v>316</v>
      </c>
      <c r="H24" s="7"/>
      <c r="I24" s="7"/>
      <c r="J24" s="7"/>
      <c r="K24" s="7"/>
      <c r="L24" s="7"/>
      <c r="M24" s="7"/>
      <c r="N24" s="7"/>
      <c r="O24" s="4">
        <f>SUM(O8:O23)</f>
        <v>16946</v>
      </c>
      <c r="P24" s="4">
        <f>SUM(P8:P23)</f>
        <v>10167.6</v>
      </c>
      <c r="Q24" s="4">
        <f>SUM(Q8:Q23)</f>
        <v>6778.4</v>
      </c>
      <c r="R24" s="7"/>
    </row>
    <row r="25" spans="1:18" s="3" customFormat="1" ht="15" customHeight="1" x14ac:dyDescent="0.15">
      <c r="A25" s="8"/>
      <c r="B25" s="9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9"/>
      <c r="P25" s="9"/>
      <c r="Q25" s="9"/>
      <c r="R25" s="8"/>
    </row>
    <row r="26" spans="1:18" ht="33" customHeight="1" x14ac:dyDescent="0.15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</row>
    <row r="27" spans="1:18" ht="44.1" customHeight="1" x14ac:dyDescent="0.15">
      <c r="A27" s="36" t="s">
        <v>0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</row>
    <row r="28" spans="1:18" ht="18" customHeight="1" x14ac:dyDescent="0.15">
      <c r="A28" s="42" t="s">
        <v>34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</row>
    <row r="29" spans="1:18" ht="18" customHeight="1" x14ac:dyDescent="0.15">
      <c r="A29" s="44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</row>
    <row r="30" spans="1:18" ht="6.95" hidden="1" customHeight="1" x14ac:dyDescent="0.15">
      <c r="A30" s="44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</row>
    <row r="31" spans="1:18" ht="18" customHeight="1" x14ac:dyDescent="0.15">
      <c r="A31" s="38" t="s">
        <v>2</v>
      </c>
      <c r="B31" s="38" t="s">
        <v>3</v>
      </c>
      <c r="C31" s="37" t="s">
        <v>4</v>
      </c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 t="s">
        <v>5</v>
      </c>
      <c r="P31" s="37"/>
      <c r="Q31" s="37"/>
      <c r="R31" s="4"/>
    </row>
    <row r="32" spans="1:18" ht="18" customHeight="1" x14ac:dyDescent="0.15">
      <c r="A32" s="38"/>
      <c r="B32" s="38"/>
      <c r="C32" s="37" t="s">
        <v>6</v>
      </c>
      <c r="D32" s="37"/>
      <c r="E32" s="37" t="s">
        <v>7</v>
      </c>
      <c r="F32" s="37"/>
      <c r="G32" s="37" t="s">
        <v>8</v>
      </c>
      <c r="H32" s="37"/>
      <c r="I32" s="37" t="s">
        <v>9</v>
      </c>
      <c r="J32" s="37"/>
      <c r="K32" s="37" t="s">
        <v>10</v>
      </c>
      <c r="L32" s="37"/>
      <c r="M32" s="37" t="s">
        <v>11</v>
      </c>
      <c r="N32" s="37"/>
      <c r="O32" s="38" t="s">
        <v>12</v>
      </c>
      <c r="P32" s="38" t="s">
        <v>13</v>
      </c>
      <c r="Q32" s="40" t="s">
        <v>14</v>
      </c>
      <c r="R32" s="41" t="s">
        <v>15</v>
      </c>
    </row>
    <row r="33" spans="1:18" ht="18" customHeight="1" x14ac:dyDescent="0.15">
      <c r="A33" s="39"/>
      <c r="B33" s="39"/>
      <c r="C33" s="10" t="s">
        <v>16</v>
      </c>
      <c r="D33" s="10" t="s">
        <v>17</v>
      </c>
      <c r="E33" s="10" t="s">
        <v>16</v>
      </c>
      <c r="F33" s="10" t="s">
        <v>17</v>
      </c>
      <c r="G33" s="10" t="s">
        <v>16</v>
      </c>
      <c r="H33" s="10" t="s">
        <v>17</v>
      </c>
      <c r="I33" s="10" t="s">
        <v>16</v>
      </c>
      <c r="J33" s="10" t="s">
        <v>17</v>
      </c>
      <c r="K33" s="10" t="s">
        <v>16</v>
      </c>
      <c r="L33" s="4" t="s">
        <v>17</v>
      </c>
      <c r="M33" s="4" t="s">
        <v>16</v>
      </c>
      <c r="N33" s="4" t="s">
        <v>17</v>
      </c>
      <c r="O33" s="38"/>
      <c r="P33" s="38"/>
      <c r="Q33" s="40"/>
      <c r="R33" s="38"/>
    </row>
    <row r="34" spans="1:18" ht="18" customHeight="1" x14ac:dyDescent="0.15">
      <c r="A34" s="4">
        <v>1</v>
      </c>
      <c r="B34" s="5" t="s">
        <v>35</v>
      </c>
      <c r="C34" s="6">
        <v>0</v>
      </c>
      <c r="D34" s="6">
        <v>20</v>
      </c>
      <c r="E34" s="6">
        <v>3.5</v>
      </c>
      <c r="F34" s="6">
        <v>60</v>
      </c>
      <c r="G34" s="6">
        <v>0</v>
      </c>
      <c r="H34" s="6">
        <v>5</v>
      </c>
      <c r="I34" s="7"/>
      <c r="J34" s="7"/>
      <c r="K34" s="7"/>
      <c r="L34" s="7"/>
      <c r="M34" s="7"/>
      <c r="N34" s="7"/>
      <c r="O34" s="4">
        <f>C34*D34+E34*F34+G34*H34</f>
        <v>210</v>
      </c>
      <c r="P34" s="4">
        <f>O34*0.6</f>
        <v>126</v>
      </c>
      <c r="Q34" s="4">
        <f>O34*0.4</f>
        <v>84</v>
      </c>
      <c r="R34" s="31"/>
    </row>
    <row r="35" spans="1:18" ht="18" customHeight="1" x14ac:dyDescent="0.15">
      <c r="A35" s="4">
        <v>2</v>
      </c>
      <c r="B35" s="5" t="s">
        <v>36</v>
      </c>
      <c r="C35" s="6">
        <v>0</v>
      </c>
      <c r="D35" s="6">
        <v>20</v>
      </c>
      <c r="E35" s="6">
        <v>4</v>
      </c>
      <c r="F35" s="6">
        <v>60</v>
      </c>
      <c r="G35" s="6">
        <v>0</v>
      </c>
      <c r="H35" s="6">
        <v>5</v>
      </c>
      <c r="I35" s="7"/>
      <c r="J35" s="7"/>
      <c r="K35" s="7"/>
      <c r="L35" s="7"/>
      <c r="M35" s="7"/>
      <c r="N35" s="7"/>
      <c r="O35" s="4">
        <f t="shared" ref="O35:O50" si="3">C35*D35+E35*F35+G35*H35</f>
        <v>240</v>
      </c>
      <c r="P35" s="4">
        <f t="shared" ref="P35:P50" si="4">O35*0.6</f>
        <v>144</v>
      </c>
      <c r="Q35" s="4">
        <f t="shared" ref="Q35:Q50" si="5">O35*0.4</f>
        <v>96</v>
      </c>
      <c r="R35" s="30"/>
    </row>
    <row r="36" spans="1:18" ht="18" customHeight="1" x14ac:dyDescent="0.15">
      <c r="A36" s="4">
        <v>3</v>
      </c>
      <c r="B36" s="5" t="s">
        <v>37</v>
      </c>
      <c r="C36" s="6">
        <v>0</v>
      </c>
      <c r="D36" s="6">
        <v>20</v>
      </c>
      <c r="E36" s="6">
        <v>42.5</v>
      </c>
      <c r="F36" s="6">
        <v>60</v>
      </c>
      <c r="G36" s="6">
        <v>0</v>
      </c>
      <c r="H36" s="6">
        <v>5</v>
      </c>
      <c r="I36" s="7"/>
      <c r="J36" s="7"/>
      <c r="K36" s="7"/>
      <c r="L36" s="7"/>
      <c r="M36" s="7"/>
      <c r="N36" s="7"/>
      <c r="O36" s="4">
        <f t="shared" si="3"/>
        <v>2550</v>
      </c>
      <c r="P36" s="4">
        <f t="shared" si="4"/>
        <v>1530</v>
      </c>
      <c r="Q36" s="4">
        <f t="shared" si="5"/>
        <v>1020</v>
      </c>
      <c r="R36" s="18"/>
    </row>
    <row r="37" spans="1:18" ht="18" customHeight="1" x14ac:dyDescent="0.15">
      <c r="A37" s="4">
        <v>4</v>
      </c>
      <c r="B37" s="5" t="s">
        <v>38</v>
      </c>
      <c r="C37" s="6">
        <v>0</v>
      </c>
      <c r="D37" s="6">
        <v>20</v>
      </c>
      <c r="E37" s="6">
        <v>27.5</v>
      </c>
      <c r="F37" s="6">
        <v>60</v>
      </c>
      <c r="G37" s="6">
        <v>0</v>
      </c>
      <c r="H37" s="6">
        <v>5</v>
      </c>
      <c r="I37" s="7"/>
      <c r="J37" s="7"/>
      <c r="K37" s="7"/>
      <c r="L37" s="7"/>
      <c r="M37" s="7"/>
      <c r="N37" s="7"/>
      <c r="O37" s="4">
        <f t="shared" si="3"/>
        <v>1650</v>
      </c>
      <c r="P37" s="4">
        <f t="shared" si="4"/>
        <v>990</v>
      </c>
      <c r="Q37" s="4">
        <f t="shared" si="5"/>
        <v>660</v>
      </c>
      <c r="R37" s="18"/>
    </row>
    <row r="38" spans="1:18" ht="18" customHeight="1" x14ac:dyDescent="0.15">
      <c r="A38" s="4">
        <v>5</v>
      </c>
      <c r="B38" s="5" t="s">
        <v>39</v>
      </c>
      <c r="C38" s="6">
        <v>0</v>
      </c>
      <c r="D38" s="6">
        <v>20</v>
      </c>
      <c r="E38" s="6">
        <v>42.5</v>
      </c>
      <c r="F38" s="6">
        <v>60</v>
      </c>
      <c r="G38" s="6">
        <v>50</v>
      </c>
      <c r="H38" s="6">
        <v>5</v>
      </c>
      <c r="I38" s="7"/>
      <c r="J38" s="7"/>
      <c r="K38" s="7"/>
      <c r="L38" s="7"/>
      <c r="M38" s="7"/>
      <c r="N38" s="7"/>
      <c r="O38" s="4">
        <f t="shared" si="3"/>
        <v>2800</v>
      </c>
      <c r="P38" s="4">
        <f t="shared" si="4"/>
        <v>1680</v>
      </c>
      <c r="Q38" s="4">
        <f t="shared" si="5"/>
        <v>1120</v>
      </c>
      <c r="R38" s="18"/>
    </row>
    <row r="39" spans="1:18" ht="18" customHeight="1" x14ac:dyDescent="0.15">
      <c r="A39" s="4">
        <v>6</v>
      </c>
      <c r="B39" s="5" t="s">
        <v>40</v>
      </c>
      <c r="C39" s="6">
        <v>0</v>
      </c>
      <c r="D39" s="6">
        <v>20</v>
      </c>
      <c r="E39" s="6">
        <v>6</v>
      </c>
      <c r="F39" s="6">
        <v>60</v>
      </c>
      <c r="G39" s="6">
        <v>0</v>
      </c>
      <c r="H39" s="6">
        <v>5</v>
      </c>
      <c r="I39" s="7"/>
      <c r="J39" s="7"/>
      <c r="K39" s="7"/>
      <c r="L39" s="7"/>
      <c r="M39" s="7"/>
      <c r="N39" s="7"/>
      <c r="O39" s="4">
        <f t="shared" si="3"/>
        <v>360</v>
      </c>
      <c r="P39" s="4">
        <f t="shared" si="4"/>
        <v>216</v>
      </c>
      <c r="Q39" s="4">
        <f t="shared" si="5"/>
        <v>144</v>
      </c>
      <c r="R39" s="18"/>
    </row>
    <row r="40" spans="1:18" ht="18" customHeight="1" x14ac:dyDescent="0.15">
      <c r="A40" s="4">
        <v>7</v>
      </c>
      <c r="B40" s="5" t="s">
        <v>41</v>
      </c>
      <c r="C40" s="6">
        <v>0</v>
      </c>
      <c r="D40" s="6">
        <v>20</v>
      </c>
      <c r="E40" s="6">
        <v>6</v>
      </c>
      <c r="F40" s="6">
        <v>60</v>
      </c>
      <c r="G40" s="6">
        <v>0</v>
      </c>
      <c r="H40" s="6">
        <v>5</v>
      </c>
      <c r="I40" s="7"/>
      <c r="J40" s="7"/>
      <c r="K40" s="7"/>
      <c r="L40" s="7"/>
      <c r="M40" s="7"/>
      <c r="N40" s="7"/>
      <c r="O40" s="4">
        <f t="shared" si="3"/>
        <v>360</v>
      </c>
      <c r="P40" s="4">
        <f t="shared" si="4"/>
        <v>216</v>
      </c>
      <c r="Q40" s="4">
        <f t="shared" si="5"/>
        <v>144</v>
      </c>
      <c r="R40" s="30"/>
    </row>
    <row r="41" spans="1:18" ht="18" customHeight="1" x14ac:dyDescent="0.15">
      <c r="A41" s="4">
        <v>8</v>
      </c>
      <c r="B41" s="5" t="s">
        <v>42</v>
      </c>
      <c r="C41" s="6">
        <v>0</v>
      </c>
      <c r="D41" s="6">
        <v>20</v>
      </c>
      <c r="E41" s="6">
        <v>39.5</v>
      </c>
      <c r="F41" s="6">
        <v>60</v>
      </c>
      <c r="G41" s="6">
        <v>40</v>
      </c>
      <c r="H41" s="6">
        <v>5</v>
      </c>
      <c r="I41" s="7"/>
      <c r="J41" s="7"/>
      <c r="K41" s="7"/>
      <c r="L41" s="7"/>
      <c r="M41" s="7"/>
      <c r="N41" s="7"/>
      <c r="O41" s="4">
        <f t="shared" si="3"/>
        <v>2570</v>
      </c>
      <c r="P41" s="4">
        <f t="shared" si="4"/>
        <v>1542</v>
      </c>
      <c r="Q41" s="4">
        <f t="shared" si="5"/>
        <v>1028</v>
      </c>
      <c r="R41" s="30"/>
    </row>
    <row r="42" spans="1:18" ht="18" customHeight="1" x14ac:dyDescent="0.15">
      <c r="A42" s="4">
        <v>9</v>
      </c>
      <c r="B42" s="5" t="s">
        <v>43</v>
      </c>
      <c r="C42" s="6">
        <v>0</v>
      </c>
      <c r="D42" s="6">
        <v>20</v>
      </c>
      <c r="E42" s="6">
        <v>3</v>
      </c>
      <c r="F42" s="6">
        <v>60</v>
      </c>
      <c r="G42" s="6">
        <v>0</v>
      </c>
      <c r="H42" s="6">
        <v>5</v>
      </c>
      <c r="I42" s="7"/>
      <c r="J42" s="7"/>
      <c r="K42" s="7"/>
      <c r="L42" s="7"/>
      <c r="M42" s="7"/>
      <c r="N42" s="7"/>
      <c r="O42" s="4">
        <f t="shared" si="3"/>
        <v>180</v>
      </c>
      <c r="P42" s="4">
        <f t="shared" si="4"/>
        <v>108</v>
      </c>
      <c r="Q42" s="4">
        <f t="shared" si="5"/>
        <v>72</v>
      </c>
      <c r="R42" s="18"/>
    </row>
    <row r="43" spans="1:18" ht="18" customHeight="1" x14ac:dyDescent="0.15">
      <c r="A43" s="4">
        <v>10</v>
      </c>
      <c r="B43" s="5" t="s">
        <v>44</v>
      </c>
      <c r="C43" s="6">
        <v>0</v>
      </c>
      <c r="D43" s="6">
        <v>20</v>
      </c>
      <c r="E43" s="6">
        <v>48.5</v>
      </c>
      <c r="F43" s="6">
        <v>60</v>
      </c>
      <c r="G43" s="6">
        <v>0</v>
      </c>
      <c r="H43" s="6">
        <v>5</v>
      </c>
      <c r="I43" s="7"/>
      <c r="J43" s="7"/>
      <c r="K43" s="7"/>
      <c r="L43" s="7"/>
      <c r="M43" s="7"/>
      <c r="N43" s="7"/>
      <c r="O43" s="4">
        <f t="shared" si="3"/>
        <v>2910</v>
      </c>
      <c r="P43" s="4">
        <f t="shared" si="4"/>
        <v>1746</v>
      </c>
      <c r="Q43" s="4">
        <f t="shared" si="5"/>
        <v>1164</v>
      </c>
      <c r="R43" s="18"/>
    </row>
    <row r="44" spans="1:18" ht="18" customHeight="1" x14ac:dyDescent="0.15">
      <c r="A44" s="4">
        <v>11</v>
      </c>
      <c r="B44" s="5" t="s">
        <v>45</v>
      </c>
      <c r="C44" s="6">
        <v>0</v>
      </c>
      <c r="D44" s="6">
        <v>20</v>
      </c>
      <c r="E44" s="6">
        <v>9.6</v>
      </c>
      <c r="F44" s="6">
        <v>60</v>
      </c>
      <c r="G44" s="6">
        <v>0</v>
      </c>
      <c r="H44" s="6">
        <v>5</v>
      </c>
      <c r="I44" s="7"/>
      <c r="J44" s="7"/>
      <c r="K44" s="7"/>
      <c r="L44" s="7"/>
      <c r="M44" s="7"/>
      <c r="N44" s="7"/>
      <c r="O44" s="4">
        <f t="shared" si="3"/>
        <v>576</v>
      </c>
      <c r="P44" s="4">
        <f t="shared" si="4"/>
        <v>345.59999999999997</v>
      </c>
      <c r="Q44" s="4">
        <f t="shared" si="5"/>
        <v>230.4</v>
      </c>
      <c r="R44" s="18"/>
    </row>
    <row r="45" spans="1:18" ht="18" customHeight="1" x14ac:dyDescent="0.15">
      <c r="A45" s="4">
        <v>12</v>
      </c>
      <c r="B45" s="5" t="s">
        <v>46</v>
      </c>
      <c r="C45" s="6">
        <v>0</v>
      </c>
      <c r="D45" s="6">
        <v>20</v>
      </c>
      <c r="E45" s="6">
        <v>9.5</v>
      </c>
      <c r="F45" s="6">
        <v>60</v>
      </c>
      <c r="G45" s="6">
        <v>0</v>
      </c>
      <c r="H45" s="6">
        <v>5</v>
      </c>
      <c r="I45" s="7"/>
      <c r="J45" s="7"/>
      <c r="K45" s="7"/>
      <c r="L45" s="7"/>
      <c r="M45" s="7"/>
      <c r="N45" s="7"/>
      <c r="O45" s="4">
        <f t="shared" si="3"/>
        <v>570</v>
      </c>
      <c r="P45" s="4">
        <f t="shared" si="4"/>
        <v>342</v>
      </c>
      <c r="Q45" s="4">
        <f t="shared" si="5"/>
        <v>228</v>
      </c>
      <c r="R45" s="18"/>
    </row>
    <row r="46" spans="1:18" ht="18" customHeight="1" x14ac:dyDescent="0.15">
      <c r="A46" s="4">
        <v>13</v>
      </c>
      <c r="B46" s="5" t="s">
        <v>47</v>
      </c>
      <c r="C46" s="6">
        <v>0</v>
      </c>
      <c r="D46" s="6">
        <v>20</v>
      </c>
      <c r="E46" s="6">
        <v>28</v>
      </c>
      <c r="F46" s="6">
        <v>60</v>
      </c>
      <c r="G46" s="6">
        <v>0</v>
      </c>
      <c r="H46" s="6">
        <v>5</v>
      </c>
      <c r="I46" s="7"/>
      <c r="J46" s="7"/>
      <c r="K46" s="7"/>
      <c r="L46" s="7"/>
      <c r="M46" s="7"/>
      <c r="N46" s="7"/>
      <c r="O46" s="4">
        <f t="shared" si="3"/>
        <v>1680</v>
      </c>
      <c r="P46" s="4">
        <f t="shared" si="4"/>
        <v>1008</v>
      </c>
      <c r="Q46" s="4">
        <f t="shared" si="5"/>
        <v>672</v>
      </c>
      <c r="R46" s="30"/>
    </row>
    <row r="47" spans="1:18" ht="18" customHeight="1" x14ac:dyDescent="0.15">
      <c r="A47" s="4">
        <v>14</v>
      </c>
      <c r="B47" s="5" t="s">
        <v>48</v>
      </c>
      <c r="C47" s="6">
        <v>0</v>
      </c>
      <c r="D47" s="6">
        <v>20</v>
      </c>
      <c r="E47" s="6">
        <v>27</v>
      </c>
      <c r="F47" s="6">
        <v>60</v>
      </c>
      <c r="G47" s="6">
        <v>0</v>
      </c>
      <c r="H47" s="6">
        <v>5</v>
      </c>
      <c r="I47" s="7"/>
      <c r="J47" s="7"/>
      <c r="K47" s="7"/>
      <c r="L47" s="7"/>
      <c r="M47" s="7"/>
      <c r="N47" s="7"/>
      <c r="O47" s="4">
        <f t="shared" si="3"/>
        <v>1620</v>
      </c>
      <c r="P47" s="4">
        <f t="shared" si="4"/>
        <v>972</v>
      </c>
      <c r="Q47" s="4">
        <f t="shared" si="5"/>
        <v>648</v>
      </c>
      <c r="R47" s="18"/>
    </row>
    <row r="48" spans="1:18" ht="18" customHeight="1" x14ac:dyDescent="0.15">
      <c r="A48" s="4">
        <v>15</v>
      </c>
      <c r="B48" s="5" t="s">
        <v>49</v>
      </c>
      <c r="C48" s="6">
        <v>0</v>
      </c>
      <c r="D48" s="6">
        <v>20</v>
      </c>
      <c r="E48" s="6">
        <v>14</v>
      </c>
      <c r="F48" s="6">
        <v>60</v>
      </c>
      <c r="G48" s="6">
        <v>0</v>
      </c>
      <c r="H48" s="6">
        <v>5</v>
      </c>
      <c r="I48" s="7"/>
      <c r="J48" s="7"/>
      <c r="K48" s="7"/>
      <c r="L48" s="7"/>
      <c r="M48" s="7"/>
      <c r="N48" s="7"/>
      <c r="O48" s="4">
        <f t="shared" si="3"/>
        <v>840</v>
      </c>
      <c r="P48" s="4">
        <f t="shared" si="4"/>
        <v>504</v>
      </c>
      <c r="Q48" s="4">
        <f t="shared" si="5"/>
        <v>336</v>
      </c>
      <c r="R48" s="18"/>
    </row>
    <row r="49" spans="1:18" ht="18" customHeight="1" x14ac:dyDescent="0.15">
      <c r="A49" s="4">
        <v>16</v>
      </c>
      <c r="B49" s="5" t="s">
        <v>50</v>
      </c>
      <c r="C49" s="6">
        <v>0</v>
      </c>
      <c r="D49" s="6">
        <v>20</v>
      </c>
      <c r="E49" s="6">
        <v>8</v>
      </c>
      <c r="F49" s="6">
        <v>60</v>
      </c>
      <c r="G49" s="6">
        <v>0</v>
      </c>
      <c r="H49" s="6">
        <v>5</v>
      </c>
      <c r="I49" s="7"/>
      <c r="J49" s="7"/>
      <c r="K49" s="7"/>
      <c r="L49" s="7"/>
      <c r="M49" s="7"/>
      <c r="N49" s="7"/>
      <c r="O49" s="4">
        <f t="shared" si="3"/>
        <v>480</v>
      </c>
      <c r="P49" s="4">
        <f t="shared" si="4"/>
        <v>288</v>
      </c>
      <c r="Q49" s="4">
        <f t="shared" si="5"/>
        <v>192</v>
      </c>
      <c r="R49" s="18"/>
    </row>
    <row r="50" spans="1:18" ht="18" customHeight="1" x14ac:dyDescent="0.15">
      <c r="A50" s="4">
        <v>17</v>
      </c>
      <c r="B50" s="5" t="s">
        <v>51</v>
      </c>
      <c r="C50" s="6">
        <v>0</v>
      </c>
      <c r="D50" s="6">
        <v>20</v>
      </c>
      <c r="E50" s="6">
        <v>16</v>
      </c>
      <c r="F50" s="6">
        <v>60</v>
      </c>
      <c r="G50" s="6">
        <v>100</v>
      </c>
      <c r="H50" s="6">
        <v>5</v>
      </c>
      <c r="I50" s="7"/>
      <c r="J50" s="7"/>
      <c r="K50" s="7"/>
      <c r="L50" s="7"/>
      <c r="M50" s="7"/>
      <c r="N50" s="7"/>
      <c r="O50" s="4">
        <f t="shared" si="3"/>
        <v>1460</v>
      </c>
      <c r="P50" s="4">
        <f t="shared" si="4"/>
        <v>876</v>
      </c>
      <c r="Q50" s="4">
        <f t="shared" si="5"/>
        <v>584</v>
      </c>
      <c r="R50" s="30"/>
    </row>
    <row r="51" spans="1:18" ht="18" customHeight="1" x14ac:dyDescent="0.15">
      <c r="A51" s="4">
        <v>18</v>
      </c>
      <c r="B51" s="5" t="s">
        <v>52</v>
      </c>
      <c r="C51" s="6">
        <v>0</v>
      </c>
      <c r="D51" s="6">
        <v>20</v>
      </c>
      <c r="E51" s="6">
        <v>6</v>
      </c>
      <c r="F51" s="6">
        <v>60</v>
      </c>
      <c r="G51" s="6">
        <v>0</v>
      </c>
      <c r="H51" s="6">
        <v>5</v>
      </c>
      <c r="I51" s="7"/>
      <c r="J51" s="7"/>
      <c r="K51" s="7"/>
      <c r="L51" s="7"/>
      <c r="M51" s="7"/>
      <c r="N51" s="7"/>
      <c r="O51" s="4">
        <f>C51*D51+E51*F51+G51*H51</f>
        <v>360</v>
      </c>
      <c r="P51" s="4">
        <f>O51*0.6</f>
        <v>216</v>
      </c>
      <c r="Q51" s="4">
        <f>O51*0.4</f>
        <v>144</v>
      </c>
      <c r="R51" s="32"/>
    </row>
    <row r="52" spans="1:18" ht="18" customHeight="1" x14ac:dyDescent="0.15">
      <c r="A52" s="4">
        <v>19</v>
      </c>
      <c r="B52" s="5" t="s">
        <v>53</v>
      </c>
      <c r="C52" s="6">
        <v>0</v>
      </c>
      <c r="D52" s="6">
        <v>20</v>
      </c>
      <c r="E52" s="6">
        <v>4.5</v>
      </c>
      <c r="F52" s="6">
        <v>60</v>
      </c>
      <c r="G52" s="6">
        <v>0</v>
      </c>
      <c r="H52" s="6">
        <v>5</v>
      </c>
      <c r="I52" s="7"/>
      <c r="J52" s="7"/>
      <c r="K52" s="7"/>
      <c r="L52" s="7"/>
      <c r="M52" s="7"/>
      <c r="N52" s="7"/>
      <c r="O52" s="4">
        <f>C52*D52+E52*F52+G52*H52</f>
        <v>270</v>
      </c>
      <c r="P52" s="4">
        <f>O52*0.6</f>
        <v>162</v>
      </c>
      <c r="Q52" s="4">
        <f>O52*0.4</f>
        <v>108</v>
      </c>
      <c r="R52" s="33"/>
    </row>
    <row r="53" spans="1:18" ht="18" customHeight="1" x14ac:dyDescent="0.15">
      <c r="A53" s="4">
        <v>20</v>
      </c>
      <c r="B53" s="5" t="s">
        <v>54</v>
      </c>
      <c r="C53" s="6">
        <v>0</v>
      </c>
      <c r="D53" s="6">
        <v>20</v>
      </c>
      <c r="E53" s="6">
        <v>3.5</v>
      </c>
      <c r="F53" s="6">
        <v>60</v>
      </c>
      <c r="G53" s="6">
        <v>0</v>
      </c>
      <c r="H53" s="6">
        <v>5</v>
      </c>
      <c r="I53" s="7"/>
      <c r="J53" s="7"/>
      <c r="K53" s="7"/>
      <c r="L53" s="7"/>
      <c r="M53" s="7"/>
      <c r="N53" s="7"/>
      <c r="O53" s="4">
        <f>C53*D53+E53*F53+G53*H53</f>
        <v>210</v>
      </c>
      <c r="P53" s="4">
        <f>O53*0.6</f>
        <v>126</v>
      </c>
      <c r="Q53" s="4">
        <f>O53*0.4</f>
        <v>84</v>
      </c>
      <c r="R53" s="30"/>
    </row>
    <row r="54" spans="1:18" ht="18" customHeight="1" x14ac:dyDescent="0.15">
      <c r="A54" s="11"/>
      <c r="B54" s="12" t="s">
        <v>12</v>
      </c>
      <c r="C54" s="12"/>
      <c r="D54" s="12"/>
      <c r="E54" s="12">
        <f>SUM(E34:E53)</f>
        <v>349.1</v>
      </c>
      <c r="F54" s="12"/>
      <c r="G54" s="12">
        <f>SUM(G34:G53)</f>
        <v>190</v>
      </c>
      <c r="H54" s="12"/>
      <c r="I54" s="12"/>
      <c r="J54" s="12"/>
      <c r="K54" s="12"/>
      <c r="L54" s="12"/>
      <c r="M54" s="12"/>
      <c r="N54" s="12"/>
      <c r="O54" s="12">
        <f>SUM(O34:O53)</f>
        <v>21896</v>
      </c>
      <c r="P54" s="12">
        <f>SUM(P34:P53)</f>
        <v>13137.6</v>
      </c>
      <c r="Q54" s="12">
        <f>SUM(Q34:Q53)</f>
        <v>8758.4</v>
      </c>
      <c r="R54" s="11"/>
    </row>
    <row r="55" spans="1:18" ht="54.95" customHeight="1" x14ac:dyDescent="0.15">
      <c r="A55" s="36" t="s">
        <v>0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</row>
    <row r="56" spans="1:18" ht="18" customHeight="1" x14ac:dyDescent="0.15">
      <c r="A56" s="42" t="s">
        <v>1</v>
      </c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</row>
    <row r="57" spans="1:18" ht="9.9499999999999993" customHeight="1" x14ac:dyDescent="0.15">
      <c r="A57" s="44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</row>
    <row r="58" spans="1:18" ht="6.95" hidden="1" customHeight="1" x14ac:dyDescent="0.15">
      <c r="A58" s="44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</row>
    <row r="59" spans="1:18" ht="18" customHeight="1" x14ac:dyDescent="0.15">
      <c r="A59" s="38" t="s">
        <v>2</v>
      </c>
      <c r="B59" s="38" t="s">
        <v>3</v>
      </c>
      <c r="C59" s="37" t="s">
        <v>4</v>
      </c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 t="s">
        <v>5</v>
      </c>
      <c r="P59" s="37"/>
      <c r="Q59" s="37"/>
      <c r="R59" s="4"/>
    </row>
    <row r="60" spans="1:18" ht="18" customHeight="1" x14ac:dyDescent="0.15">
      <c r="A60" s="38"/>
      <c r="B60" s="38"/>
      <c r="C60" s="37" t="s">
        <v>6</v>
      </c>
      <c r="D60" s="37"/>
      <c r="E60" s="37" t="s">
        <v>7</v>
      </c>
      <c r="F60" s="37"/>
      <c r="G60" s="37" t="s">
        <v>8</v>
      </c>
      <c r="H60" s="37"/>
      <c r="I60" s="37" t="s">
        <v>9</v>
      </c>
      <c r="J60" s="37"/>
      <c r="K60" s="37" t="s">
        <v>10</v>
      </c>
      <c r="L60" s="37"/>
      <c r="M60" s="37" t="s">
        <v>11</v>
      </c>
      <c r="N60" s="37"/>
      <c r="O60" s="38" t="s">
        <v>12</v>
      </c>
      <c r="P60" s="38" t="s">
        <v>13</v>
      </c>
      <c r="Q60" s="38" t="s">
        <v>14</v>
      </c>
      <c r="R60" s="39" t="s">
        <v>15</v>
      </c>
    </row>
    <row r="61" spans="1:18" ht="18" customHeight="1" x14ac:dyDescent="0.15">
      <c r="A61" s="38"/>
      <c r="B61" s="39"/>
      <c r="C61" s="10" t="s">
        <v>16</v>
      </c>
      <c r="D61" s="10" t="s">
        <v>17</v>
      </c>
      <c r="E61" s="10" t="s">
        <v>16</v>
      </c>
      <c r="F61" s="10" t="s">
        <v>17</v>
      </c>
      <c r="G61" s="10" t="s">
        <v>16</v>
      </c>
      <c r="H61" s="10" t="s">
        <v>17</v>
      </c>
      <c r="I61" s="10" t="s">
        <v>16</v>
      </c>
      <c r="J61" s="4" t="s">
        <v>17</v>
      </c>
      <c r="K61" s="4" t="s">
        <v>16</v>
      </c>
      <c r="L61" s="4" t="s">
        <v>17</v>
      </c>
      <c r="M61" s="4" t="s">
        <v>16</v>
      </c>
      <c r="N61" s="4" t="s">
        <v>17</v>
      </c>
      <c r="O61" s="38"/>
      <c r="P61" s="38"/>
      <c r="Q61" s="38"/>
      <c r="R61" s="41"/>
    </row>
    <row r="62" spans="1:18" ht="18" customHeight="1" x14ac:dyDescent="0.15">
      <c r="A62" s="13">
        <v>1</v>
      </c>
      <c r="B62" s="5" t="s">
        <v>55</v>
      </c>
      <c r="C62" s="6">
        <v>0</v>
      </c>
      <c r="D62" s="6">
        <v>20</v>
      </c>
      <c r="E62" s="6">
        <v>38.5</v>
      </c>
      <c r="F62" s="6">
        <v>60</v>
      </c>
      <c r="G62" s="6">
        <v>80</v>
      </c>
      <c r="H62" s="6">
        <v>5</v>
      </c>
      <c r="I62" s="7"/>
      <c r="J62" s="7"/>
      <c r="K62" s="7"/>
      <c r="L62" s="7"/>
      <c r="M62" s="7"/>
      <c r="N62" s="7"/>
      <c r="O62" s="4">
        <f t="shared" ref="O62:O81" si="6">C62*D62+E62*F62+G62*H62</f>
        <v>2710</v>
      </c>
      <c r="P62" s="4">
        <f t="shared" ref="P62:P81" si="7">O62*0.6</f>
        <v>1626</v>
      </c>
      <c r="Q62" s="4">
        <f t="shared" ref="Q62:Q81" si="8">O62*0.4</f>
        <v>1084</v>
      </c>
      <c r="R62" s="17"/>
    </row>
    <row r="63" spans="1:18" ht="18" customHeight="1" x14ac:dyDescent="0.15">
      <c r="A63" s="13">
        <v>2</v>
      </c>
      <c r="B63" s="5" t="s">
        <v>56</v>
      </c>
      <c r="C63" s="6">
        <v>0</v>
      </c>
      <c r="D63" s="6">
        <v>20</v>
      </c>
      <c r="E63" s="6">
        <v>33.5</v>
      </c>
      <c r="F63" s="6">
        <v>60</v>
      </c>
      <c r="G63" s="6">
        <v>90</v>
      </c>
      <c r="H63" s="6">
        <v>5</v>
      </c>
      <c r="I63" s="7"/>
      <c r="J63" s="7"/>
      <c r="K63" s="7"/>
      <c r="L63" s="7"/>
      <c r="M63" s="7"/>
      <c r="N63" s="7"/>
      <c r="O63" s="4">
        <f t="shared" si="6"/>
        <v>2460</v>
      </c>
      <c r="P63" s="4">
        <f t="shared" si="7"/>
        <v>1476</v>
      </c>
      <c r="Q63" s="4">
        <f t="shared" si="8"/>
        <v>984</v>
      </c>
      <c r="R63" s="17"/>
    </row>
    <row r="64" spans="1:18" ht="18" customHeight="1" x14ac:dyDescent="0.15">
      <c r="A64" s="13">
        <v>3</v>
      </c>
      <c r="B64" s="5" t="s">
        <v>57</v>
      </c>
      <c r="C64" s="6">
        <v>0</v>
      </c>
      <c r="D64" s="6">
        <v>20</v>
      </c>
      <c r="E64" s="6">
        <v>36</v>
      </c>
      <c r="F64" s="6">
        <v>60</v>
      </c>
      <c r="G64" s="6">
        <v>70</v>
      </c>
      <c r="H64" s="6">
        <v>5</v>
      </c>
      <c r="I64" s="7"/>
      <c r="J64" s="7"/>
      <c r="K64" s="7"/>
      <c r="L64" s="7"/>
      <c r="M64" s="7"/>
      <c r="N64" s="7"/>
      <c r="O64" s="4">
        <f t="shared" si="6"/>
        <v>2510</v>
      </c>
      <c r="P64" s="4">
        <f t="shared" si="7"/>
        <v>1506</v>
      </c>
      <c r="Q64" s="4">
        <f t="shared" si="8"/>
        <v>1004</v>
      </c>
      <c r="R64" s="17"/>
    </row>
    <row r="65" spans="1:18" ht="18" customHeight="1" x14ac:dyDescent="0.15">
      <c r="A65" s="13">
        <v>4</v>
      </c>
      <c r="B65" s="5" t="s">
        <v>58</v>
      </c>
      <c r="C65" s="6">
        <v>0</v>
      </c>
      <c r="D65" s="6">
        <v>20</v>
      </c>
      <c r="E65" s="6">
        <v>0</v>
      </c>
      <c r="F65" s="6">
        <v>60</v>
      </c>
      <c r="G65" s="6">
        <v>60</v>
      </c>
      <c r="H65" s="6">
        <v>5</v>
      </c>
      <c r="I65" s="7"/>
      <c r="J65" s="7"/>
      <c r="K65" s="7"/>
      <c r="L65" s="7"/>
      <c r="M65" s="7"/>
      <c r="N65" s="7"/>
      <c r="O65" s="4">
        <f t="shared" si="6"/>
        <v>300</v>
      </c>
      <c r="P65" s="4">
        <f t="shared" si="7"/>
        <v>180</v>
      </c>
      <c r="Q65" s="4">
        <f t="shared" si="8"/>
        <v>120</v>
      </c>
      <c r="R65" s="17"/>
    </row>
    <row r="66" spans="1:18" ht="18" customHeight="1" x14ac:dyDescent="0.15">
      <c r="A66" s="13">
        <v>5</v>
      </c>
      <c r="B66" s="5" t="s">
        <v>59</v>
      </c>
      <c r="C66" s="6">
        <v>0</v>
      </c>
      <c r="D66" s="6">
        <v>20</v>
      </c>
      <c r="E66" s="6">
        <v>42</v>
      </c>
      <c r="F66" s="6">
        <v>60</v>
      </c>
      <c r="G66" s="6">
        <v>160</v>
      </c>
      <c r="H66" s="6">
        <v>5</v>
      </c>
      <c r="I66" s="7"/>
      <c r="J66" s="7"/>
      <c r="K66" s="7"/>
      <c r="L66" s="7"/>
      <c r="M66" s="7"/>
      <c r="N66" s="7"/>
      <c r="O66" s="4">
        <f t="shared" si="6"/>
        <v>3320</v>
      </c>
      <c r="P66" s="4">
        <f t="shared" si="7"/>
        <v>1992</v>
      </c>
      <c r="Q66" s="4">
        <f t="shared" si="8"/>
        <v>1328</v>
      </c>
      <c r="R66" s="30"/>
    </row>
    <row r="67" spans="1:18" ht="18" customHeight="1" x14ac:dyDescent="0.15">
      <c r="A67" s="13">
        <v>6</v>
      </c>
      <c r="B67" s="5" t="s">
        <v>60</v>
      </c>
      <c r="C67" s="6">
        <v>0</v>
      </c>
      <c r="D67" s="6">
        <v>20</v>
      </c>
      <c r="E67" s="6">
        <v>32</v>
      </c>
      <c r="F67" s="6">
        <v>60</v>
      </c>
      <c r="G67" s="6">
        <v>80</v>
      </c>
      <c r="H67" s="6">
        <v>5</v>
      </c>
      <c r="I67" s="7"/>
      <c r="J67" s="7"/>
      <c r="K67" s="7"/>
      <c r="L67" s="7"/>
      <c r="M67" s="7"/>
      <c r="N67" s="7"/>
      <c r="O67" s="4">
        <f t="shared" si="6"/>
        <v>2320</v>
      </c>
      <c r="P67" s="4">
        <f t="shared" si="7"/>
        <v>1392</v>
      </c>
      <c r="Q67" s="4">
        <f t="shared" si="8"/>
        <v>928</v>
      </c>
      <c r="R67" s="17"/>
    </row>
    <row r="68" spans="1:18" ht="18" customHeight="1" x14ac:dyDescent="0.15">
      <c r="A68" s="13">
        <v>7</v>
      </c>
      <c r="B68" s="5" t="s">
        <v>61</v>
      </c>
      <c r="C68" s="6">
        <v>0</v>
      </c>
      <c r="D68" s="6">
        <v>20</v>
      </c>
      <c r="E68" s="6">
        <v>0</v>
      </c>
      <c r="F68" s="6">
        <v>60</v>
      </c>
      <c r="G68" s="6">
        <v>90</v>
      </c>
      <c r="H68" s="6">
        <v>5</v>
      </c>
      <c r="I68" s="7"/>
      <c r="J68" s="7"/>
      <c r="K68" s="7"/>
      <c r="L68" s="7"/>
      <c r="M68" s="7"/>
      <c r="N68" s="7"/>
      <c r="O68" s="4">
        <f t="shared" si="6"/>
        <v>450</v>
      </c>
      <c r="P68" s="4">
        <f t="shared" si="7"/>
        <v>270</v>
      </c>
      <c r="Q68" s="4">
        <f t="shared" si="8"/>
        <v>180</v>
      </c>
      <c r="R68" s="17"/>
    </row>
    <row r="69" spans="1:18" ht="18" customHeight="1" x14ac:dyDescent="0.15">
      <c r="A69" s="13">
        <v>8</v>
      </c>
      <c r="B69" s="5" t="s">
        <v>62</v>
      </c>
      <c r="C69" s="6">
        <v>0</v>
      </c>
      <c r="D69" s="6">
        <v>20</v>
      </c>
      <c r="E69" s="6">
        <v>0</v>
      </c>
      <c r="F69" s="6">
        <v>60</v>
      </c>
      <c r="G69" s="6">
        <v>78</v>
      </c>
      <c r="H69" s="6">
        <v>5</v>
      </c>
      <c r="I69" s="7"/>
      <c r="J69" s="7"/>
      <c r="K69" s="7"/>
      <c r="L69" s="7"/>
      <c r="M69" s="7"/>
      <c r="N69" s="7"/>
      <c r="O69" s="4">
        <f t="shared" si="6"/>
        <v>390</v>
      </c>
      <c r="P69" s="4">
        <f t="shared" si="7"/>
        <v>234</v>
      </c>
      <c r="Q69" s="4">
        <f t="shared" si="8"/>
        <v>156</v>
      </c>
      <c r="R69" s="17"/>
    </row>
    <row r="70" spans="1:18" ht="18" customHeight="1" x14ac:dyDescent="0.15">
      <c r="A70" s="13">
        <v>9</v>
      </c>
      <c r="B70" s="5" t="s">
        <v>63</v>
      </c>
      <c r="C70" s="6">
        <v>0</v>
      </c>
      <c r="D70" s="6">
        <v>20</v>
      </c>
      <c r="E70" s="6">
        <v>0</v>
      </c>
      <c r="F70" s="6">
        <v>60</v>
      </c>
      <c r="G70" s="6">
        <v>90</v>
      </c>
      <c r="H70" s="6">
        <v>5</v>
      </c>
      <c r="I70" s="7"/>
      <c r="J70" s="7"/>
      <c r="K70" s="7"/>
      <c r="L70" s="7"/>
      <c r="M70" s="7"/>
      <c r="N70" s="7"/>
      <c r="O70" s="4">
        <f t="shared" si="6"/>
        <v>450</v>
      </c>
      <c r="P70" s="4">
        <f t="shared" si="7"/>
        <v>270</v>
      </c>
      <c r="Q70" s="4">
        <f t="shared" si="8"/>
        <v>180</v>
      </c>
      <c r="R70" s="17"/>
    </row>
    <row r="71" spans="1:18" ht="18" customHeight="1" x14ac:dyDescent="0.15">
      <c r="A71" s="13">
        <v>10</v>
      </c>
      <c r="B71" s="5" t="s">
        <v>64</v>
      </c>
      <c r="C71" s="6">
        <v>0</v>
      </c>
      <c r="D71" s="6">
        <v>20</v>
      </c>
      <c r="E71" s="6">
        <v>24.8</v>
      </c>
      <c r="F71" s="6">
        <v>60</v>
      </c>
      <c r="G71" s="6">
        <v>60</v>
      </c>
      <c r="H71" s="6">
        <v>5</v>
      </c>
      <c r="I71" s="7"/>
      <c r="J71" s="7"/>
      <c r="K71" s="7"/>
      <c r="L71" s="7"/>
      <c r="M71" s="7"/>
      <c r="N71" s="7"/>
      <c r="O71" s="4">
        <f t="shared" si="6"/>
        <v>1788</v>
      </c>
      <c r="P71" s="4">
        <f t="shared" si="7"/>
        <v>1072.8</v>
      </c>
      <c r="Q71" s="4">
        <f t="shared" si="8"/>
        <v>715.2</v>
      </c>
      <c r="R71" s="17"/>
    </row>
    <row r="72" spans="1:18" ht="18" customHeight="1" x14ac:dyDescent="0.15">
      <c r="A72" s="13">
        <v>11</v>
      </c>
      <c r="B72" s="5" t="s">
        <v>65</v>
      </c>
      <c r="C72" s="6">
        <v>0</v>
      </c>
      <c r="D72" s="6">
        <v>20</v>
      </c>
      <c r="E72" s="6">
        <v>0</v>
      </c>
      <c r="F72" s="6">
        <v>60</v>
      </c>
      <c r="G72" s="6">
        <v>90</v>
      </c>
      <c r="H72" s="6">
        <v>5</v>
      </c>
      <c r="I72" s="7"/>
      <c r="J72" s="7"/>
      <c r="K72" s="7"/>
      <c r="L72" s="7"/>
      <c r="M72" s="7"/>
      <c r="N72" s="7"/>
      <c r="O72" s="4">
        <f t="shared" si="6"/>
        <v>450</v>
      </c>
      <c r="P72" s="4">
        <f t="shared" si="7"/>
        <v>270</v>
      </c>
      <c r="Q72" s="4">
        <f t="shared" si="8"/>
        <v>180</v>
      </c>
      <c r="R72" s="17"/>
    </row>
    <row r="73" spans="1:18" ht="18" customHeight="1" x14ac:dyDescent="0.15">
      <c r="A73" s="13">
        <v>12</v>
      </c>
      <c r="B73" s="5" t="s">
        <v>66</v>
      </c>
      <c r="C73" s="6">
        <v>0</v>
      </c>
      <c r="D73" s="6">
        <v>20</v>
      </c>
      <c r="E73" s="6">
        <v>0</v>
      </c>
      <c r="F73" s="6">
        <v>60</v>
      </c>
      <c r="G73" s="6">
        <v>46</v>
      </c>
      <c r="H73" s="6">
        <v>5</v>
      </c>
      <c r="I73" s="7"/>
      <c r="J73" s="7"/>
      <c r="K73" s="7"/>
      <c r="L73" s="7"/>
      <c r="M73" s="7"/>
      <c r="N73" s="7"/>
      <c r="O73" s="4">
        <f t="shared" si="6"/>
        <v>230</v>
      </c>
      <c r="P73" s="4">
        <f t="shared" si="7"/>
        <v>138</v>
      </c>
      <c r="Q73" s="4">
        <f t="shared" si="8"/>
        <v>92</v>
      </c>
      <c r="R73" s="30"/>
    </row>
    <row r="74" spans="1:18" ht="18" customHeight="1" x14ac:dyDescent="0.15">
      <c r="A74" s="13">
        <v>13</v>
      </c>
      <c r="B74" s="5" t="s">
        <v>67</v>
      </c>
      <c r="C74" s="6">
        <v>0</v>
      </c>
      <c r="D74" s="6">
        <v>20</v>
      </c>
      <c r="E74" s="6">
        <v>0</v>
      </c>
      <c r="F74" s="6">
        <v>60</v>
      </c>
      <c r="G74" s="6">
        <v>90</v>
      </c>
      <c r="H74" s="6">
        <v>5</v>
      </c>
      <c r="I74" s="7"/>
      <c r="J74" s="7"/>
      <c r="K74" s="7"/>
      <c r="L74" s="7"/>
      <c r="M74" s="7"/>
      <c r="N74" s="7"/>
      <c r="O74" s="4">
        <f t="shared" si="6"/>
        <v>450</v>
      </c>
      <c r="P74" s="4">
        <f t="shared" si="7"/>
        <v>270</v>
      </c>
      <c r="Q74" s="4">
        <f t="shared" si="8"/>
        <v>180</v>
      </c>
      <c r="R74" s="30"/>
    </row>
    <row r="75" spans="1:18" ht="18" customHeight="1" x14ac:dyDescent="0.15">
      <c r="A75" s="13">
        <v>14</v>
      </c>
      <c r="B75" s="5" t="s">
        <v>68</v>
      </c>
      <c r="C75" s="6">
        <v>0</v>
      </c>
      <c r="D75" s="6">
        <v>20</v>
      </c>
      <c r="E75" s="6">
        <v>0</v>
      </c>
      <c r="F75" s="6">
        <v>60</v>
      </c>
      <c r="G75" s="6">
        <v>84</v>
      </c>
      <c r="H75" s="6">
        <v>5</v>
      </c>
      <c r="I75" s="7"/>
      <c r="J75" s="7"/>
      <c r="K75" s="7"/>
      <c r="L75" s="7"/>
      <c r="M75" s="7"/>
      <c r="N75" s="7"/>
      <c r="O75" s="4">
        <f t="shared" si="6"/>
        <v>420</v>
      </c>
      <c r="P75" s="4">
        <f t="shared" si="7"/>
        <v>252</v>
      </c>
      <c r="Q75" s="4">
        <f t="shared" si="8"/>
        <v>168</v>
      </c>
      <c r="R75" s="30"/>
    </row>
    <row r="76" spans="1:18" ht="18" customHeight="1" x14ac:dyDescent="0.15">
      <c r="A76" s="13">
        <v>15</v>
      </c>
      <c r="B76" s="5" t="s">
        <v>69</v>
      </c>
      <c r="C76" s="6">
        <v>0</v>
      </c>
      <c r="D76" s="6">
        <v>20</v>
      </c>
      <c r="E76" s="6">
        <v>0</v>
      </c>
      <c r="F76" s="6">
        <v>60</v>
      </c>
      <c r="G76" s="6">
        <v>120</v>
      </c>
      <c r="H76" s="6">
        <v>5</v>
      </c>
      <c r="I76" s="7"/>
      <c r="J76" s="26"/>
      <c r="K76" s="26"/>
      <c r="L76" s="26"/>
      <c r="M76" s="26"/>
      <c r="N76" s="26"/>
      <c r="O76" s="4">
        <f t="shared" si="6"/>
        <v>600</v>
      </c>
      <c r="P76" s="4">
        <f t="shared" si="7"/>
        <v>360</v>
      </c>
      <c r="Q76" s="4">
        <f t="shared" si="8"/>
        <v>240</v>
      </c>
      <c r="R76" s="17"/>
    </row>
    <row r="77" spans="1:18" ht="23.1" customHeight="1" x14ac:dyDescent="0.15">
      <c r="A77" s="13">
        <v>16</v>
      </c>
      <c r="B77" s="5" t="s">
        <v>70</v>
      </c>
      <c r="C77" s="6">
        <v>0</v>
      </c>
      <c r="D77" s="6">
        <v>20</v>
      </c>
      <c r="E77" s="6">
        <v>43</v>
      </c>
      <c r="F77" s="6">
        <v>60</v>
      </c>
      <c r="G77" s="6">
        <v>0</v>
      </c>
      <c r="H77" s="6">
        <v>5</v>
      </c>
      <c r="I77" s="7"/>
      <c r="J77" s="7"/>
      <c r="K77" s="7"/>
      <c r="L77" s="7"/>
      <c r="M77" s="7"/>
      <c r="N77" s="7"/>
      <c r="O77" s="4">
        <f t="shared" si="6"/>
        <v>2580</v>
      </c>
      <c r="P77" s="4">
        <f t="shared" si="7"/>
        <v>1548</v>
      </c>
      <c r="Q77" s="4">
        <f t="shared" si="8"/>
        <v>1032</v>
      </c>
      <c r="R77" s="34"/>
    </row>
    <row r="78" spans="1:18" ht="18" customHeight="1" x14ac:dyDescent="0.15">
      <c r="A78" s="13">
        <v>17</v>
      </c>
      <c r="B78" s="5" t="s">
        <v>71</v>
      </c>
      <c r="C78" s="6">
        <v>0</v>
      </c>
      <c r="D78" s="6">
        <v>20</v>
      </c>
      <c r="E78" s="6">
        <v>47</v>
      </c>
      <c r="F78" s="6">
        <v>60</v>
      </c>
      <c r="G78" s="6">
        <v>0</v>
      </c>
      <c r="H78" s="6">
        <v>5</v>
      </c>
      <c r="I78" s="7"/>
      <c r="J78" s="7"/>
      <c r="K78" s="7"/>
      <c r="L78" s="7"/>
      <c r="M78" s="7"/>
      <c r="N78" s="7"/>
      <c r="O78" s="4">
        <f t="shared" si="6"/>
        <v>2820</v>
      </c>
      <c r="P78" s="4">
        <f t="shared" si="7"/>
        <v>1692</v>
      </c>
      <c r="Q78" s="4">
        <f t="shared" si="8"/>
        <v>1128</v>
      </c>
      <c r="R78" s="28"/>
    </row>
    <row r="79" spans="1:18" ht="18" customHeight="1" x14ac:dyDescent="0.15">
      <c r="A79" s="13">
        <v>18</v>
      </c>
      <c r="B79" s="19" t="s">
        <v>72</v>
      </c>
      <c r="C79" s="20">
        <v>0</v>
      </c>
      <c r="D79" s="20">
        <v>20</v>
      </c>
      <c r="E79" s="20">
        <v>38</v>
      </c>
      <c r="F79" s="20">
        <v>60</v>
      </c>
      <c r="G79" s="20">
        <v>0</v>
      </c>
      <c r="H79" s="20">
        <v>5</v>
      </c>
      <c r="I79" s="27"/>
      <c r="J79" s="7"/>
      <c r="K79" s="7"/>
      <c r="L79" s="7"/>
      <c r="M79" s="7"/>
      <c r="N79" s="7"/>
      <c r="O79" s="4">
        <f t="shared" si="6"/>
        <v>2280</v>
      </c>
      <c r="P79" s="4">
        <f t="shared" si="7"/>
        <v>1368</v>
      </c>
      <c r="Q79" s="4">
        <f t="shared" si="8"/>
        <v>912</v>
      </c>
      <c r="R79" s="35"/>
    </row>
    <row r="80" spans="1:18" ht="18" customHeight="1" x14ac:dyDescent="0.15">
      <c r="A80" s="13">
        <v>19</v>
      </c>
      <c r="B80" s="19" t="s">
        <v>73</v>
      </c>
      <c r="C80" s="20">
        <v>0</v>
      </c>
      <c r="D80" s="20">
        <v>20</v>
      </c>
      <c r="E80" s="20">
        <v>22</v>
      </c>
      <c r="F80" s="20">
        <v>60</v>
      </c>
      <c r="G80" s="20">
        <v>0</v>
      </c>
      <c r="H80" s="20">
        <v>5</v>
      </c>
      <c r="I80" s="27"/>
      <c r="J80" s="7"/>
      <c r="K80" s="7"/>
      <c r="L80" s="7"/>
      <c r="M80" s="7"/>
      <c r="N80" s="7"/>
      <c r="O80" s="4">
        <f t="shared" si="6"/>
        <v>1320</v>
      </c>
      <c r="P80" s="4">
        <f t="shared" si="7"/>
        <v>792</v>
      </c>
      <c r="Q80" s="4">
        <f t="shared" si="8"/>
        <v>528</v>
      </c>
      <c r="R80" s="28"/>
    </row>
    <row r="81" spans="1:18" ht="18" customHeight="1" x14ac:dyDescent="0.15">
      <c r="A81" s="13">
        <v>20</v>
      </c>
      <c r="B81" s="19" t="s">
        <v>74</v>
      </c>
      <c r="C81" s="20">
        <v>0</v>
      </c>
      <c r="D81" s="20">
        <v>20</v>
      </c>
      <c r="E81" s="20">
        <v>49</v>
      </c>
      <c r="F81" s="20">
        <v>60</v>
      </c>
      <c r="G81" s="20">
        <v>200</v>
      </c>
      <c r="H81" s="20">
        <v>5</v>
      </c>
      <c r="I81" s="27"/>
      <c r="J81" s="7"/>
      <c r="K81" s="7"/>
      <c r="L81" s="7"/>
      <c r="M81" s="7"/>
      <c r="N81" s="7"/>
      <c r="O81" s="4">
        <f t="shared" si="6"/>
        <v>3940</v>
      </c>
      <c r="P81" s="4">
        <f t="shared" si="7"/>
        <v>2364</v>
      </c>
      <c r="Q81" s="4">
        <f t="shared" si="8"/>
        <v>1576</v>
      </c>
      <c r="R81" s="28"/>
    </row>
    <row r="82" spans="1:18" ht="18" customHeight="1" x14ac:dyDescent="0.15">
      <c r="A82" s="21"/>
      <c r="B82" s="22" t="s">
        <v>12</v>
      </c>
      <c r="C82" s="23"/>
      <c r="D82" s="24"/>
      <c r="E82" s="25">
        <f>SUM(E62:E81)</f>
        <v>405.8</v>
      </c>
      <c r="F82" s="25"/>
      <c r="G82" s="25">
        <f>SUM(G62:G81)</f>
        <v>1488</v>
      </c>
      <c r="H82" s="25"/>
      <c r="I82" s="7"/>
      <c r="J82" s="7"/>
      <c r="K82" s="7"/>
      <c r="L82" s="7"/>
      <c r="M82" s="7"/>
      <c r="N82" s="7"/>
      <c r="O82" s="4">
        <f>SUM(O62:O81)</f>
        <v>31788</v>
      </c>
      <c r="P82" s="4">
        <f>SUM(P62:P81)</f>
        <v>19072.8</v>
      </c>
      <c r="Q82" s="4">
        <f>SUM(Q62:Q81)</f>
        <v>12715.2</v>
      </c>
      <c r="R82" s="16"/>
    </row>
  </sheetData>
  <mergeCells count="48">
    <mergeCell ref="A28:R30"/>
    <mergeCell ref="A56:R58"/>
    <mergeCell ref="A55:R55"/>
    <mergeCell ref="C59:N59"/>
    <mergeCell ref="O59:Q59"/>
    <mergeCell ref="C60:D60"/>
    <mergeCell ref="E60:F60"/>
    <mergeCell ref="G60:H60"/>
    <mergeCell ref="I60:J60"/>
    <mergeCell ref="K60:L60"/>
    <mergeCell ref="M60:N60"/>
    <mergeCell ref="A59:A61"/>
    <mergeCell ref="B59:B61"/>
    <mergeCell ref="O60:O61"/>
    <mergeCell ref="P60:P61"/>
    <mergeCell ref="Q60:Q61"/>
    <mergeCell ref="R60:R61"/>
    <mergeCell ref="A26:R26"/>
    <mergeCell ref="A27:R27"/>
    <mergeCell ref="C31:N31"/>
    <mergeCell ref="O31:Q31"/>
    <mergeCell ref="C32:D32"/>
    <mergeCell ref="E32:F32"/>
    <mergeCell ref="G32:H32"/>
    <mergeCell ref="I32:J32"/>
    <mergeCell ref="K32:L32"/>
    <mergeCell ref="M32:N32"/>
    <mergeCell ref="A31:A33"/>
    <mergeCell ref="B31:B33"/>
    <mergeCell ref="O32:O33"/>
    <mergeCell ref="P32:P33"/>
    <mergeCell ref="Q32:Q33"/>
    <mergeCell ref="R32:R33"/>
    <mergeCell ref="A1:R1"/>
    <mergeCell ref="C5:N5"/>
    <mergeCell ref="O5:Q5"/>
    <mergeCell ref="C6:D6"/>
    <mergeCell ref="E6:F6"/>
    <mergeCell ref="G6:H6"/>
    <mergeCell ref="I6:J6"/>
    <mergeCell ref="K6:L6"/>
    <mergeCell ref="M6:N6"/>
    <mergeCell ref="A5:A7"/>
    <mergeCell ref="B5:B7"/>
    <mergeCell ref="O6:O7"/>
    <mergeCell ref="P6:P7"/>
    <mergeCell ref="Q6:Q7"/>
    <mergeCell ref="A2:R4"/>
  </mergeCells>
  <phoneticPr fontId="10" type="noConversion"/>
  <printOptions horizontalCentered="1"/>
  <pageMargins left="0.23611111111111099" right="0.196527777777778" top="0.39305555555555599" bottom="0.62986111111111098" header="0.31458333333333299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xb21cn</cp:lastModifiedBy>
  <dcterms:created xsi:type="dcterms:W3CDTF">2022-11-15T03:16:00Z</dcterms:created>
  <dcterms:modified xsi:type="dcterms:W3CDTF">2022-12-05T02:41:06Z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