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9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G221" i="1" l="1"/>
  <c r="E221" i="1"/>
  <c r="C221" i="1"/>
  <c r="O221" i="1" s="1"/>
  <c r="Q218" i="1"/>
  <c r="P218" i="1"/>
  <c r="O218" i="1"/>
  <c r="O217" i="1"/>
  <c r="Q217" i="1" s="1"/>
  <c r="Q216" i="1"/>
  <c r="P216" i="1"/>
  <c r="O216" i="1"/>
  <c r="Q215" i="1"/>
  <c r="P215" i="1"/>
  <c r="O215" i="1"/>
  <c r="P214" i="1"/>
  <c r="O214" i="1"/>
  <c r="Q214" i="1" s="1"/>
  <c r="Q213" i="1"/>
  <c r="P213" i="1"/>
  <c r="O213" i="1"/>
  <c r="Q212" i="1"/>
  <c r="P212" i="1"/>
  <c r="O212" i="1"/>
  <c r="Q211" i="1"/>
  <c r="P211" i="1"/>
  <c r="O211" i="1"/>
  <c r="Q210" i="1"/>
  <c r="P210" i="1"/>
  <c r="O210" i="1"/>
  <c r="O209" i="1"/>
  <c r="Q209" i="1" s="1"/>
  <c r="Q208" i="1"/>
  <c r="P208" i="1"/>
  <c r="O208" i="1"/>
  <c r="Q207" i="1"/>
  <c r="P207" i="1"/>
  <c r="O207" i="1"/>
  <c r="P206" i="1"/>
  <c r="O206" i="1"/>
  <c r="Q206" i="1" s="1"/>
  <c r="Q205" i="1"/>
  <c r="P205" i="1"/>
  <c r="O205" i="1"/>
  <c r="Q204" i="1"/>
  <c r="P204" i="1"/>
  <c r="O204" i="1"/>
  <c r="Q203" i="1"/>
  <c r="P203" i="1"/>
  <c r="O203" i="1"/>
  <c r="Q202" i="1"/>
  <c r="P202" i="1"/>
  <c r="O202" i="1"/>
  <c r="O201" i="1"/>
  <c r="Q201" i="1" s="1"/>
  <c r="Q200" i="1"/>
  <c r="P200" i="1"/>
  <c r="O200" i="1"/>
  <c r="Q199" i="1"/>
  <c r="P199" i="1"/>
  <c r="O199" i="1"/>
  <c r="P198" i="1"/>
  <c r="O198" i="1"/>
  <c r="Q198" i="1" s="1"/>
  <c r="Q197" i="1"/>
  <c r="P197" i="1"/>
  <c r="O197" i="1"/>
  <c r="Q196" i="1"/>
  <c r="O196" i="1"/>
  <c r="P196" i="1" s="1"/>
  <c r="Q195" i="1"/>
  <c r="P195" i="1"/>
  <c r="O195" i="1"/>
  <c r="Q194" i="1"/>
  <c r="P194" i="1"/>
  <c r="O194" i="1"/>
  <c r="O193" i="1"/>
  <c r="Q193" i="1" s="1"/>
  <c r="Q192" i="1"/>
  <c r="P192" i="1"/>
  <c r="O192" i="1"/>
  <c r="Q191" i="1"/>
  <c r="P191" i="1"/>
  <c r="O191" i="1"/>
  <c r="P190" i="1"/>
  <c r="O190" i="1"/>
  <c r="Q190" i="1" s="1"/>
  <c r="Q189" i="1"/>
  <c r="P189" i="1"/>
  <c r="O189" i="1"/>
  <c r="Q188" i="1"/>
  <c r="O188" i="1"/>
  <c r="P188" i="1" s="1"/>
  <c r="Q187" i="1"/>
  <c r="P187" i="1"/>
  <c r="O187" i="1"/>
  <c r="Q186" i="1"/>
  <c r="P186" i="1"/>
  <c r="O186" i="1"/>
  <c r="O185" i="1"/>
  <c r="Q185" i="1" s="1"/>
  <c r="Q184" i="1"/>
  <c r="P184" i="1"/>
  <c r="O184" i="1"/>
  <c r="Q183" i="1"/>
  <c r="P183" i="1"/>
  <c r="O183" i="1"/>
  <c r="P182" i="1"/>
  <c r="O182" i="1"/>
  <c r="Q182" i="1" s="1"/>
  <c r="Q181" i="1"/>
  <c r="P181" i="1"/>
  <c r="O181" i="1"/>
  <c r="Q180" i="1"/>
  <c r="O180" i="1"/>
  <c r="P180" i="1" s="1"/>
  <c r="Q179" i="1"/>
  <c r="P179" i="1"/>
  <c r="O179" i="1"/>
  <c r="Q178" i="1"/>
  <c r="P178" i="1"/>
  <c r="O178" i="1"/>
  <c r="O177" i="1"/>
  <c r="Q177" i="1" s="1"/>
  <c r="Q176" i="1"/>
  <c r="P176" i="1"/>
  <c r="O176" i="1"/>
  <c r="Q175" i="1"/>
  <c r="P175" i="1"/>
  <c r="O175" i="1"/>
  <c r="P174" i="1"/>
  <c r="O174" i="1"/>
  <c r="Q174" i="1" s="1"/>
  <c r="Q173" i="1"/>
  <c r="P173" i="1"/>
  <c r="O173" i="1"/>
  <c r="Q172" i="1"/>
  <c r="O172" i="1"/>
  <c r="P172" i="1" s="1"/>
  <c r="Q171" i="1"/>
  <c r="P171" i="1"/>
  <c r="O171" i="1"/>
  <c r="Q170" i="1"/>
  <c r="P170" i="1"/>
  <c r="O170" i="1"/>
  <c r="O169" i="1"/>
  <c r="Q169" i="1" s="1"/>
  <c r="Q168" i="1"/>
  <c r="P168" i="1"/>
  <c r="O168" i="1"/>
  <c r="Q167" i="1"/>
  <c r="P167" i="1"/>
  <c r="O167" i="1"/>
  <c r="P166" i="1"/>
  <c r="O166" i="1"/>
  <c r="Q166" i="1" s="1"/>
  <c r="Q165" i="1"/>
  <c r="P165" i="1"/>
  <c r="O165" i="1"/>
  <c r="Q164" i="1"/>
  <c r="O164" i="1"/>
  <c r="P164" i="1" s="1"/>
  <c r="Q163" i="1"/>
  <c r="P163" i="1"/>
  <c r="O163" i="1"/>
  <c r="Q162" i="1"/>
  <c r="P162" i="1"/>
  <c r="O162" i="1"/>
  <c r="O161" i="1"/>
  <c r="Q161" i="1" s="1"/>
  <c r="Q160" i="1"/>
  <c r="P160" i="1"/>
  <c r="O160" i="1"/>
  <c r="Q159" i="1"/>
  <c r="P159" i="1"/>
  <c r="O159" i="1"/>
  <c r="O158" i="1"/>
  <c r="P158" i="1" s="1"/>
  <c r="Q157" i="1"/>
  <c r="P157" i="1"/>
  <c r="O157" i="1"/>
  <c r="Q156" i="1"/>
  <c r="O156" i="1"/>
  <c r="P156" i="1" s="1"/>
  <c r="Q155" i="1"/>
  <c r="P155" i="1"/>
  <c r="O155" i="1"/>
  <c r="Q154" i="1"/>
  <c r="P154" i="1"/>
  <c r="O154" i="1"/>
  <c r="O153" i="1"/>
  <c r="Q153" i="1" s="1"/>
  <c r="Q152" i="1"/>
  <c r="P152" i="1"/>
  <c r="O152" i="1"/>
  <c r="Q151" i="1"/>
  <c r="P151" i="1"/>
  <c r="O151" i="1"/>
  <c r="O150" i="1"/>
  <c r="Q150" i="1" s="1"/>
  <c r="Q149" i="1"/>
  <c r="P149" i="1"/>
  <c r="O149" i="1"/>
  <c r="Q148" i="1"/>
  <c r="O148" i="1"/>
  <c r="P148" i="1" s="1"/>
  <c r="Q147" i="1"/>
  <c r="P147" i="1"/>
  <c r="O147" i="1"/>
  <c r="Q146" i="1"/>
  <c r="P146" i="1"/>
  <c r="O146" i="1"/>
  <c r="O145" i="1"/>
  <c r="Q145" i="1" s="1"/>
  <c r="Q144" i="1"/>
  <c r="P144" i="1"/>
  <c r="O144" i="1"/>
  <c r="Q143" i="1"/>
  <c r="P143" i="1"/>
  <c r="O143" i="1"/>
  <c r="O142" i="1"/>
  <c r="Q142" i="1" s="1"/>
  <c r="Q141" i="1"/>
  <c r="P141" i="1"/>
  <c r="O141" i="1"/>
  <c r="Q140" i="1"/>
  <c r="O140" i="1"/>
  <c r="P140" i="1" s="1"/>
  <c r="Q139" i="1"/>
  <c r="P139" i="1"/>
  <c r="O139" i="1"/>
  <c r="Q138" i="1"/>
  <c r="P138" i="1"/>
  <c r="O138" i="1"/>
  <c r="O137" i="1"/>
  <c r="Q137" i="1" s="1"/>
  <c r="Q136" i="1"/>
  <c r="P136" i="1"/>
  <c r="O136" i="1"/>
  <c r="Q135" i="1"/>
  <c r="P135" i="1"/>
  <c r="O135" i="1"/>
  <c r="O134" i="1"/>
  <c r="Q134" i="1" s="1"/>
  <c r="Q133" i="1"/>
  <c r="P133" i="1"/>
  <c r="O133" i="1"/>
  <c r="Q132" i="1"/>
  <c r="O132" i="1"/>
  <c r="P132" i="1" s="1"/>
  <c r="P131" i="1"/>
  <c r="O131" i="1"/>
  <c r="Q131" i="1" s="1"/>
  <c r="Q130" i="1"/>
  <c r="P130" i="1"/>
  <c r="O130" i="1"/>
  <c r="O129" i="1"/>
  <c r="Q129" i="1" s="1"/>
  <c r="Q128" i="1"/>
  <c r="P128" i="1"/>
  <c r="O128" i="1"/>
  <c r="Q127" i="1"/>
  <c r="P127" i="1"/>
  <c r="O127" i="1"/>
  <c r="O126" i="1"/>
  <c r="Q126" i="1" s="1"/>
  <c r="Q125" i="1"/>
  <c r="P125" i="1"/>
  <c r="O125" i="1"/>
  <c r="Q124" i="1"/>
  <c r="O124" i="1"/>
  <c r="P124" i="1" s="1"/>
  <c r="P123" i="1"/>
  <c r="O123" i="1"/>
  <c r="Q123" i="1" s="1"/>
  <c r="Q122" i="1"/>
  <c r="P122" i="1"/>
  <c r="O122" i="1"/>
  <c r="O121" i="1"/>
  <c r="Q121" i="1" s="1"/>
  <c r="Q120" i="1"/>
  <c r="P120" i="1"/>
  <c r="O120" i="1"/>
  <c r="Q119" i="1"/>
  <c r="O119" i="1"/>
  <c r="P119" i="1" s="1"/>
  <c r="O118" i="1"/>
  <c r="Q118" i="1" s="1"/>
  <c r="Q117" i="1"/>
  <c r="P117" i="1"/>
  <c r="O117" i="1"/>
  <c r="O116" i="1"/>
  <c r="Q116" i="1" s="1"/>
  <c r="P115" i="1"/>
  <c r="O115" i="1"/>
  <c r="Q115" i="1" s="1"/>
  <c r="Q114" i="1"/>
  <c r="P114" i="1"/>
  <c r="O114" i="1"/>
  <c r="O113" i="1"/>
  <c r="Q113" i="1" s="1"/>
  <c r="Q112" i="1"/>
  <c r="P112" i="1"/>
  <c r="O112" i="1"/>
  <c r="Q111" i="1"/>
  <c r="P111" i="1"/>
  <c r="O111" i="1"/>
  <c r="O110" i="1"/>
  <c r="Q110" i="1" s="1"/>
  <c r="Q109" i="1"/>
  <c r="P109" i="1"/>
  <c r="O109" i="1"/>
  <c r="O108" i="1"/>
  <c r="Q108" i="1" s="1"/>
  <c r="P107" i="1"/>
  <c r="O107" i="1"/>
  <c r="Q107" i="1" s="1"/>
  <c r="Q106" i="1"/>
  <c r="P106" i="1"/>
  <c r="O106" i="1"/>
  <c r="O105" i="1"/>
  <c r="Q105" i="1" s="1"/>
  <c r="Q104" i="1"/>
  <c r="P104" i="1"/>
  <c r="O104" i="1"/>
  <c r="Q103" i="1"/>
  <c r="O103" i="1"/>
  <c r="P103" i="1" s="1"/>
  <c r="O102" i="1"/>
  <c r="P102" i="1" s="1"/>
  <c r="Q101" i="1"/>
  <c r="P101" i="1"/>
  <c r="O101" i="1"/>
  <c r="O100" i="1"/>
  <c r="Q100" i="1" s="1"/>
  <c r="P99" i="1"/>
  <c r="O99" i="1"/>
  <c r="Q99" i="1" s="1"/>
  <c r="Q98" i="1"/>
  <c r="P98" i="1"/>
  <c r="O98" i="1"/>
  <c r="O97" i="1"/>
  <c r="Q97" i="1" s="1"/>
  <c r="Q96" i="1"/>
  <c r="P96" i="1"/>
  <c r="O96" i="1"/>
  <c r="Q95" i="1"/>
  <c r="O95" i="1"/>
  <c r="P95" i="1" s="1"/>
  <c r="O94" i="1"/>
  <c r="Q94" i="1" s="1"/>
  <c r="Q93" i="1"/>
  <c r="P93" i="1"/>
  <c r="O93" i="1"/>
  <c r="O92" i="1"/>
  <c r="Q92" i="1" s="1"/>
  <c r="O91" i="1"/>
  <c r="Q91" i="1" s="1"/>
  <c r="Q90" i="1"/>
  <c r="P90" i="1"/>
  <c r="O90" i="1"/>
  <c r="O89" i="1"/>
  <c r="Q89" i="1" s="1"/>
  <c r="Q88" i="1"/>
  <c r="P88" i="1"/>
  <c r="O88" i="1"/>
  <c r="Q87" i="1"/>
  <c r="O87" i="1"/>
  <c r="P87" i="1" s="1"/>
  <c r="O86" i="1"/>
  <c r="Q86" i="1" s="1"/>
  <c r="Q85" i="1"/>
  <c r="P85" i="1"/>
  <c r="O85" i="1"/>
  <c r="P84" i="1"/>
  <c r="O84" i="1"/>
  <c r="Q84" i="1" s="1"/>
  <c r="O83" i="1"/>
  <c r="Q83" i="1" s="1"/>
  <c r="Q82" i="1"/>
  <c r="P82" i="1"/>
  <c r="O82" i="1"/>
  <c r="O81" i="1"/>
  <c r="Q81" i="1" s="1"/>
  <c r="Q80" i="1"/>
  <c r="P80" i="1"/>
  <c r="O80" i="1"/>
  <c r="Q79" i="1"/>
  <c r="O79" i="1"/>
  <c r="P79" i="1" s="1"/>
  <c r="O78" i="1"/>
  <c r="Q78" i="1" s="1"/>
  <c r="Q77" i="1"/>
  <c r="P77" i="1"/>
  <c r="O77" i="1"/>
  <c r="Q76" i="1"/>
  <c r="P76" i="1"/>
  <c r="O76" i="1"/>
  <c r="O75" i="1"/>
  <c r="Q75" i="1" s="1"/>
  <c r="Q74" i="1"/>
  <c r="P74" i="1"/>
  <c r="O74" i="1"/>
  <c r="O73" i="1"/>
  <c r="Q73" i="1" s="1"/>
  <c r="Q72" i="1"/>
  <c r="P72" i="1"/>
  <c r="O72" i="1"/>
  <c r="Q71" i="1"/>
  <c r="O71" i="1"/>
  <c r="P71" i="1" s="1"/>
  <c r="O70" i="1"/>
  <c r="Q70" i="1" s="1"/>
  <c r="Q68" i="1"/>
  <c r="P68" i="1"/>
  <c r="O68" i="1"/>
  <c r="O66" i="1"/>
  <c r="Q66" i="1" s="1"/>
  <c r="O64" i="1"/>
  <c r="Q64" i="1" s="1"/>
  <c r="Q62" i="1"/>
  <c r="P62" i="1"/>
  <c r="O62" i="1"/>
  <c r="O60" i="1"/>
  <c r="Q60" i="1" s="1"/>
  <c r="Q58" i="1"/>
  <c r="P58" i="1"/>
  <c r="O58" i="1"/>
  <c r="Q56" i="1"/>
  <c r="P56" i="1"/>
  <c r="O56" i="1"/>
  <c r="O54" i="1"/>
  <c r="Q54" i="1" s="1"/>
  <c r="Q52" i="1"/>
  <c r="P52" i="1"/>
  <c r="O52" i="1"/>
  <c r="O50" i="1"/>
  <c r="Q50" i="1" s="1"/>
  <c r="O48" i="1"/>
  <c r="P48" i="1" s="1"/>
  <c r="Q46" i="1"/>
  <c r="P46" i="1"/>
  <c r="O46" i="1"/>
  <c r="O44" i="1"/>
  <c r="Q44" i="1" s="1"/>
  <c r="Q42" i="1"/>
  <c r="P42" i="1"/>
  <c r="O42" i="1"/>
  <c r="Q40" i="1"/>
  <c r="P40" i="1"/>
  <c r="O40" i="1"/>
  <c r="O38" i="1"/>
  <c r="Q38" i="1" s="1"/>
  <c r="Q36" i="1"/>
  <c r="P36" i="1"/>
  <c r="O36" i="1"/>
  <c r="O34" i="1"/>
  <c r="Q34" i="1" s="1"/>
  <c r="O32" i="1"/>
  <c r="Q32" i="1" s="1"/>
  <c r="Q30" i="1"/>
  <c r="P30" i="1"/>
  <c r="O30" i="1"/>
  <c r="O28" i="1"/>
  <c r="Q28" i="1" s="1"/>
  <c r="Q26" i="1"/>
  <c r="P26" i="1"/>
  <c r="O26" i="1"/>
  <c r="Q24" i="1"/>
  <c r="P24" i="1"/>
  <c r="O24" i="1"/>
  <c r="O22" i="1"/>
  <c r="Q22" i="1" s="1"/>
  <c r="Q20" i="1"/>
  <c r="P20" i="1"/>
  <c r="O20" i="1"/>
  <c r="Q18" i="1"/>
  <c r="O18" i="1"/>
  <c r="P18" i="1" s="1"/>
  <c r="O16" i="1"/>
  <c r="P16" i="1" s="1"/>
  <c r="Q14" i="1"/>
  <c r="P14" i="1"/>
  <c r="O14" i="1"/>
  <c r="O12" i="1"/>
  <c r="Q12" i="1" s="1"/>
  <c r="Q10" i="1"/>
  <c r="P10" i="1"/>
  <c r="O10" i="1"/>
  <c r="Q8" i="1"/>
  <c r="P8" i="1"/>
  <c r="O8" i="1"/>
  <c r="O6" i="1"/>
  <c r="Q6" i="1" s="1"/>
  <c r="Q221" i="1" l="1"/>
  <c r="P221" i="1"/>
  <c r="P75" i="1"/>
  <c r="P6" i="1"/>
  <c r="P22" i="1"/>
  <c r="P38" i="1"/>
  <c r="P70" i="1"/>
  <c r="P110" i="1"/>
  <c r="P32" i="1"/>
  <c r="P83" i="1"/>
  <c r="P91" i="1"/>
  <c r="Q48" i="1"/>
  <c r="Q16" i="1"/>
  <c r="P54" i="1"/>
  <c r="P78" i="1"/>
  <c r="P94" i="1"/>
  <c r="P118" i="1"/>
  <c r="P126" i="1"/>
  <c r="P134" i="1"/>
  <c r="P64" i="1"/>
  <c r="P86" i="1"/>
  <c r="P142" i="1"/>
  <c r="P150" i="1"/>
  <c r="P12" i="1"/>
  <c r="P28" i="1"/>
  <c r="P44" i="1"/>
  <c r="P60" i="1"/>
  <c r="P73" i="1"/>
  <c r="P81" i="1"/>
  <c r="P89" i="1"/>
  <c r="P97" i="1"/>
  <c r="Q102" i="1"/>
  <c r="P105" i="1"/>
  <c r="P113" i="1"/>
  <c r="P121" i="1"/>
  <c r="P129" i="1"/>
  <c r="P137" i="1"/>
  <c r="P145" i="1"/>
  <c r="P153" i="1"/>
  <c r="Q158" i="1"/>
  <c r="P161" i="1"/>
  <c r="P169" i="1"/>
  <c r="P177" i="1"/>
  <c r="P185" i="1"/>
  <c r="P193" i="1"/>
  <c r="P201" i="1"/>
  <c r="P209" i="1"/>
  <c r="P217" i="1"/>
  <c r="P34" i="1"/>
  <c r="P50" i="1"/>
  <c r="P66" i="1"/>
  <c r="P92" i="1"/>
  <c r="P100" i="1"/>
  <c r="P108" i="1"/>
  <c r="P116" i="1"/>
</calcChain>
</file>

<file path=xl/sharedStrings.xml><?xml version="1.0" encoding="utf-8"?>
<sst xmlns="http://schemas.openxmlformats.org/spreadsheetml/2006/main" count="211" uniqueCount="200">
  <si>
    <t>2022年建宁县农业生产社会化服务项目补助资金分配表</t>
  </si>
  <si>
    <t>服务主体： 溪口镇勤建农机专业合作社                       服务地点所在村：                            单位：亩、元</t>
  </si>
  <si>
    <t>序号</t>
  </si>
  <si>
    <t>服务对象</t>
  </si>
  <si>
    <t>补助环节</t>
  </si>
  <si>
    <t>金额</t>
  </si>
  <si>
    <t>农户补助账号</t>
  </si>
  <si>
    <t>联系电话</t>
  </si>
  <si>
    <t>耕</t>
  </si>
  <si>
    <t>种</t>
  </si>
  <si>
    <t>防</t>
  </si>
  <si>
    <t>收</t>
  </si>
  <si>
    <t>烘</t>
  </si>
  <si>
    <t>全程</t>
  </si>
  <si>
    <t>合计</t>
  </si>
  <si>
    <t>农户</t>
  </si>
  <si>
    <t>服务主体</t>
  </si>
  <si>
    <t>面积</t>
  </si>
  <si>
    <t>标准</t>
  </si>
  <si>
    <t>周小成</t>
  </si>
  <si>
    <t>张顺坤</t>
  </si>
  <si>
    <t>陆建勇</t>
  </si>
  <si>
    <t>陈爱英</t>
  </si>
  <si>
    <t>董江良</t>
  </si>
  <si>
    <t>孔加浩</t>
  </si>
  <si>
    <t>张世先</t>
  </si>
  <si>
    <t>袁发兴</t>
  </si>
  <si>
    <t>廖群辉</t>
  </si>
  <si>
    <t>王文元</t>
  </si>
  <si>
    <t>李金根</t>
  </si>
  <si>
    <t>陈振全</t>
  </si>
  <si>
    <t>陈金端</t>
  </si>
  <si>
    <t>毛青娇</t>
  </si>
  <si>
    <t>陈振根</t>
  </si>
  <si>
    <t>潘资德</t>
  </si>
  <si>
    <t>陈海军</t>
  </si>
  <si>
    <t>吴谋仑</t>
  </si>
  <si>
    <t>葛炳荣</t>
  </si>
  <si>
    <t>陈媛媛</t>
  </si>
  <si>
    <t>潘小平</t>
  </si>
  <si>
    <t>叶燕固</t>
  </si>
  <si>
    <t>张雪官</t>
  </si>
  <si>
    <t>叶立峰</t>
  </si>
  <si>
    <t>章子春</t>
  </si>
  <si>
    <t>王永兴</t>
  </si>
  <si>
    <t>陈火贵</t>
  </si>
  <si>
    <t>王东</t>
  </si>
  <si>
    <t>张伯田</t>
  </si>
  <si>
    <t>王利平</t>
  </si>
  <si>
    <t>张若飞</t>
  </si>
  <si>
    <t>王声生</t>
  </si>
  <si>
    <t>金银顺</t>
  </si>
  <si>
    <t>黄冬梅</t>
  </si>
  <si>
    <t>李德平</t>
  </si>
  <si>
    <t>葛胜利</t>
  </si>
  <si>
    <t>郑春华</t>
  </si>
  <si>
    <t>陈建忠</t>
  </si>
  <si>
    <t>陈德来</t>
  </si>
  <si>
    <t>池世龙</t>
  </si>
  <si>
    <t>龚贵财</t>
  </si>
  <si>
    <t>金银根</t>
  </si>
  <si>
    <t>余兴才</t>
  </si>
  <si>
    <t>谢国尧</t>
  </si>
  <si>
    <t>官南良</t>
  </si>
  <si>
    <t>张光彬</t>
  </si>
  <si>
    <t>熊长兴</t>
  </si>
  <si>
    <t>余建生</t>
  </si>
  <si>
    <t>张光明</t>
  </si>
  <si>
    <t>陈光发</t>
  </si>
  <si>
    <t>郑培雄</t>
  </si>
  <si>
    <t>朱水恩</t>
  </si>
  <si>
    <t>熊长贵</t>
  </si>
  <si>
    <t>陈守正</t>
  </si>
  <si>
    <t>官南胜</t>
  </si>
  <si>
    <t>周凤花</t>
  </si>
  <si>
    <t>孔福龙</t>
  </si>
  <si>
    <t>曾爱娥</t>
  </si>
  <si>
    <t>熊昌荣</t>
  </si>
  <si>
    <t>陈镇山</t>
  </si>
  <si>
    <t>刘金兰</t>
  </si>
  <si>
    <t>官南贵</t>
  </si>
  <si>
    <t>徐琴娥</t>
  </si>
  <si>
    <t>张顺荣</t>
  </si>
  <si>
    <t>陈春娜</t>
  </si>
  <si>
    <t>余水莲</t>
  </si>
  <si>
    <t>方永源</t>
  </si>
  <si>
    <t>方明娇</t>
  </si>
  <si>
    <t>潘绍平</t>
  </si>
  <si>
    <t>孔胜福</t>
  </si>
  <si>
    <t>刘玉良</t>
  </si>
  <si>
    <t>孔燕平</t>
  </si>
  <si>
    <t>邹小红</t>
  </si>
  <si>
    <t>韩建康</t>
  </si>
  <si>
    <t>郑茂盛</t>
  </si>
  <si>
    <t>张林明</t>
  </si>
  <si>
    <t>王金标</t>
  </si>
  <si>
    <t>汤绪南</t>
  </si>
  <si>
    <t>梅国良</t>
  </si>
  <si>
    <t>梅建彬</t>
  </si>
  <si>
    <t>梅建华</t>
  </si>
  <si>
    <t>梅建平</t>
  </si>
  <si>
    <t>叶灵凤</t>
  </si>
  <si>
    <t>熊明龙</t>
  </si>
  <si>
    <t>陆新忠</t>
  </si>
  <si>
    <t>葛菊英</t>
  </si>
  <si>
    <t>周小福</t>
  </si>
  <si>
    <t>葛广胜</t>
  </si>
  <si>
    <t>余水娥</t>
  </si>
  <si>
    <t>缪思峰</t>
  </si>
  <si>
    <t>俞顺财</t>
  </si>
  <si>
    <t>吴惠香</t>
  </si>
  <si>
    <t>孔云霞</t>
  </si>
  <si>
    <t>陈建筑</t>
  </si>
  <si>
    <t>韩云法</t>
  </si>
  <si>
    <t>杨金炮</t>
  </si>
  <si>
    <t>谢玉桂</t>
  </si>
  <si>
    <t>吴贤爱</t>
  </si>
  <si>
    <t>韩和法</t>
  </si>
  <si>
    <t>黄强</t>
  </si>
  <si>
    <t>谢洪秀</t>
  </si>
  <si>
    <t>韩忠明</t>
  </si>
  <si>
    <t>胡红月</t>
  </si>
  <si>
    <t>徐申保</t>
  </si>
  <si>
    <t>韩云贞</t>
  </si>
  <si>
    <t>郑杭兴</t>
  </si>
  <si>
    <t>郑小芬</t>
  </si>
  <si>
    <t>张小凤</t>
  </si>
  <si>
    <t>袁生财</t>
  </si>
  <si>
    <t>袁秀英</t>
  </si>
  <si>
    <t>段张福</t>
  </si>
  <si>
    <t>江代云</t>
  </si>
  <si>
    <t>江东星</t>
  </si>
  <si>
    <t>江振锋</t>
  </si>
  <si>
    <t>鄢帮荣</t>
  </si>
  <si>
    <t>黄业龙</t>
  </si>
  <si>
    <t>余忠仁</t>
  </si>
  <si>
    <t>江远钰</t>
  </si>
  <si>
    <t>徐建华</t>
  </si>
  <si>
    <t>张春英</t>
  </si>
  <si>
    <t>谢福明</t>
  </si>
  <si>
    <t>郑梅红</t>
  </si>
  <si>
    <t>梁春明</t>
  </si>
  <si>
    <t>沈建超</t>
  </si>
  <si>
    <t>黄志富</t>
  </si>
  <si>
    <t>邱模真</t>
  </si>
  <si>
    <t>夏国增</t>
  </si>
  <si>
    <t>熊荣龙</t>
  </si>
  <si>
    <t>廖建福</t>
  </si>
  <si>
    <t>江建群</t>
  </si>
  <si>
    <t>夏长华</t>
  </si>
  <si>
    <t>潘明良</t>
  </si>
  <si>
    <t>曾启绍</t>
  </si>
  <si>
    <t>余小强</t>
  </si>
  <si>
    <t>江近祥</t>
  </si>
  <si>
    <t>李崇国</t>
  </si>
  <si>
    <t>余因明</t>
  </si>
  <si>
    <t>江三贤</t>
  </si>
  <si>
    <t>黄伟</t>
  </si>
  <si>
    <t>阮先权</t>
  </si>
  <si>
    <t>曾忠辉</t>
  </si>
  <si>
    <t>朱财根</t>
  </si>
  <si>
    <t>丁绍坚</t>
  </si>
  <si>
    <t>朱由志</t>
  </si>
  <si>
    <t>朱由杰</t>
  </si>
  <si>
    <t>王梅花</t>
  </si>
  <si>
    <t>王万里</t>
  </si>
  <si>
    <t>陈守清</t>
  </si>
  <si>
    <t>余太祥</t>
  </si>
  <si>
    <t>廖天贵</t>
  </si>
  <si>
    <t>章大雄</t>
  </si>
  <si>
    <t>韩建荣</t>
  </si>
  <si>
    <t>杨淑珍</t>
  </si>
  <si>
    <t>花建筑</t>
  </si>
  <si>
    <t>朱运龙</t>
  </si>
  <si>
    <t>连水兰</t>
  </si>
  <si>
    <t>肖银旺</t>
  </si>
  <si>
    <t>刘金胜</t>
  </si>
  <si>
    <t>黄俊香</t>
  </si>
  <si>
    <t>廖思明</t>
  </si>
  <si>
    <t>阮兆云</t>
  </si>
  <si>
    <t>章松汉</t>
  </si>
  <si>
    <t>聂春贵</t>
  </si>
  <si>
    <t>方明卫</t>
  </si>
  <si>
    <t>刘咸溪</t>
  </si>
  <si>
    <t>詹建平</t>
  </si>
  <si>
    <t>柯美玲</t>
  </si>
  <si>
    <t>王清准</t>
  </si>
  <si>
    <t>张建华</t>
  </si>
  <si>
    <t>刘锦炎</t>
  </si>
  <si>
    <t>刘志刚</t>
  </si>
  <si>
    <t>刘斯权</t>
  </si>
  <si>
    <t>肖盛财</t>
  </si>
  <si>
    <t>孔远遐</t>
  </si>
  <si>
    <t>黄仕源</t>
  </si>
  <si>
    <t>孔祥贵</t>
  </si>
  <si>
    <t>何广东</t>
  </si>
  <si>
    <t>叶耀辉</t>
  </si>
  <si>
    <t>孔相发</t>
  </si>
  <si>
    <t>张进华</t>
  </si>
  <si>
    <t>肖燕清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</si>
</sst>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sz val="1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0" fillId="0" borderId="1" xfId="0" applyBorder="1">
      <alignment vertical="center"/>
    </xf>
    <xf numFmtId="0" fontId="2" fillId="2" borderId="6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quotePrefix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0" fillId="0" borderId="1" xfId="0" quotePrefix="1" applyBorder="1" applyAlignment="1">
      <alignment horizontal="center" vertical="center"/>
    </xf>
    <xf numFmtId="0" fontId="0" fillId="0" borderId="2" xfId="0" quotePrefix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2"/>
  <sheetViews>
    <sheetView tabSelected="1" topLeftCell="A201" zoomScale="85" zoomScaleNormal="85" workbookViewId="0">
      <selection activeCell="K18" sqref="K18:K19"/>
    </sheetView>
  </sheetViews>
  <sheetFormatPr defaultColWidth="8.875" defaultRowHeight="13.5" x14ac:dyDescent="0.15"/>
  <cols>
    <col min="2" max="2" width="10.5" customWidth="1"/>
    <col min="15" max="16" width="9.625"/>
    <col min="17" max="17" width="11" customWidth="1"/>
    <col min="18" max="18" width="24.5" customWidth="1"/>
    <col min="19" max="19" width="15.25" customWidth="1"/>
  </cols>
  <sheetData>
    <row r="1" spans="1:20" ht="54.95" customHeight="1" x14ac:dyDescent="0.15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7"/>
    </row>
    <row r="2" spans="1:20" ht="14.25" x14ac:dyDescent="0.1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5"/>
      <c r="N2" s="6"/>
      <c r="O2" s="6"/>
      <c r="P2" s="6"/>
      <c r="Q2" s="6"/>
      <c r="R2" s="8"/>
      <c r="S2" s="7"/>
    </row>
    <row r="3" spans="1:20" ht="14.25" x14ac:dyDescent="0.15">
      <c r="A3" s="17" t="s">
        <v>2</v>
      </c>
      <c r="B3" s="17" t="s">
        <v>3</v>
      </c>
      <c r="C3" s="15" t="s">
        <v>4</v>
      </c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 t="s">
        <v>5</v>
      </c>
      <c r="P3" s="15"/>
      <c r="Q3" s="15"/>
      <c r="R3" s="15" t="s">
        <v>6</v>
      </c>
      <c r="S3" s="19" t="s">
        <v>7</v>
      </c>
    </row>
    <row r="4" spans="1:20" ht="14.25" x14ac:dyDescent="0.15">
      <c r="A4" s="17"/>
      <c r="B4" s="17"/>
      <c r="C4" s="15" t="s">
        <v>8</v>
      </c>
      <c r="D4" s="15"/>
      <c r="E4" s="15" t="s">
        <v>9</v>
      </c>
      <c r="F4" s="15"/>
      <c r="G4" s="15" t="s">
        <v>10</v>
      </c>
      <c r="H4" s="15"/>
      <c r="I4" s="15" t="s">
        <v>11</v>
      </c>
      <c r="J4" s="15"/>
      <c r="K4" s="15" t="s">
        <v>12</v>
      </c>
      <c r="L4" s="15"/>
      <c r="M4" s="15" t="s">
        <v>13</v>
      </c>
      <c r="N4" s="15"/>
      <c r="O4" s="15" t="s">
        <v>14</v>
      </c>
      <c r="P4" s="15" t="s">
        <v>15</v>
      </c>
      <c r="Q4" s="17" t="s">
        <v>16</v>
      </c>
      <c r="R4" s="15"/>
      <c r="S4" s="19"/>
    </row>
    <row r="5" spans="1:20" ht="14.25" x14ac:dyDescent="0.15">
      <c r="A5" s="18"/>
      <c r="B5" s="18"/>
      <c r="C5" s="2" t="s">
        <v>17</v>
      </c>
      <c r="D5" s="2" t="s">
        <v>18</v>
      </c>
      <c r="E5" s="2" t="s">
        <v>17</v>
      </c>
      <c r="F5" s="2" t="s">
        <v>18</v>
      </c>
      <c r="G5" s="2" t="s">
        <v>17</v>
      </c>
      <c r="H5" s="2" t="s">
        <v>18</v>
      </c>
      <c r="I5" s="2" t="s">
        <v>17</v>
      </c>
      <c r="J5" s="2" t="s">
        <v>18</v>
      </c>
      <c r="K5" s="2" t="s">
        <v>17</v>
      </c>
      <c r="L5" s="2" t="s">
        <v>18</v>
      </c>
      <c r="M5" s="2" t="s">
        <v>17</v>
      </c>
      <c r="N5" s="2" t="s">
        <v>18</v>
      </c>
      <c r="O5" s="24"/>
      <c r="P5" s="24"/>
      <c r="Q5" s="18"/>
      <c r="R5" s="24"/>
      <c r="S5" s="19"/>
    </row>
    <row r="6" spans="1:20" x14ac:dyDescent="0.15">
      <c r="A6" s="19">
        <v>1</v>
      </c>
      <c r="B6" s="19" t="s">
        <v>19</v>
      </c>
      <c r="C6" s="19">
        <v>4</v>
      </c>
      <c r="D6" s="22">
        <v>20</v>
      </c>
      <c r="E6" s="22">
        <v>4</v>
      </c>
      <c r="F6" s="22">
        <v>60</v>
      </c>
      <c r="G6" s="22">
        <v>27</v>
      </c>
      <c r="H6" s="22">
        <v>5</v>
      </c>
      <c r="I6" s="23"/>
      <c r="J6" s="23"/>
      <c r="K6" s="23"/>
      <c r="L6" s="23"/>
      <c r="M6" s="23"/>
      <c r="N6" s="23"/>
      <c r="O6" s="22">
        <f>C6*D6+E6*F6+G6*H6</f>
        <v>455</v>
      </c>
      <c r="P6" s="27">
        <f>O6*3/5</f>
        <v>273</v>
      </c>
      <c r="Q6" s="27">
        <f>O6*0.4</f>
        <v>182</v>
      </c>
      <c r="R6" s="28"/>
      <c r="S6" s="19"/>
      <c r="T6" s="9"/>
    </row>
    <row r="7" spans="1:20" x14ac:dyDescent="0.15">
      <c r="A7" s="19"/>
      <c r="B7" s="19"/>
      <c r="C7" s="19"/>
      <c r="D7" s="22"/>
      <c r="E7" s="22"/>
      <c r="F7" s="22"/>
      <c r="G7" s="22"/>
      <c r="H7" s="22"/>
      <c r="I7" s="23"/>
      <c r="J7" s="23"/>
      <c r="K7" s="23"/>
      <c r="L7" s="23"/>
      <c r="M7" s="23"/>
      <c r="N7" s="23"/>
      <c r="O7" s="22"/>
      <c r="P7" s="27"/>
      <c r="Q7" s="27"/>
      <c r="R7" s="19"/>
      <c r="S7" s="19"/>
      <c r="T7" s="9"/>
    </row>
    <row r="8" spans="1:20" x14ac:dyDescent="0.15">
      <c r="A8" s="19">
        <v>2</v>
      </c>
      <c r="B8" s="19" t="s">
        <v>20</v>
      </c>
      <c r="C8" s="19">
        <v>26.5</v>
      </c>
      <c r="D8" s="19">
        <v>20</v>
      </c>
      <c r="E8" s="19">
        <v>26.5</v>
      </c>
      <c r="F8" s="19">
        <v>60</v>
      </c>
      <c r="G8" s="19"/>
      <c r="H8" s="19"/>
      <c r="I8" s="19"/>
      <c r="J8" s="19"/>
      <c r="K8" s="19"/>
      <c r="L8" s="19"/>
      <c r="M8" s="19"/>
      <c r="N8" s="19"/>
      <c r="O8" s="22">
        <f>C8*D8+E8*F8+G8*H8</f>
        <v>2120</v>
      </c>
      <c r="P8" s="27">
        <f>O8*3/5</f>
        <v>1272</v>
      </c>
      <c r="Q8" s="27">
        <f>O8*0.4</f>
        <v>848</v>
      </c>
      <c r="R8" s="19"/>
      <c r="S8" s="19"/>
    </row>
    <row r="9" spans="1:20" x14ac:dyDescent="0.15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22"/>
      <c r="P9" s="27"/>
      <c r="Q9" s="27"/>
      <c r="R9" s="19"/>
      <c r="S9" s="19"/>
    </row>
    <row r="10" spans="1:20" x14ac:dyDescent="0.15">
      <c r="A10" s="19">
        <v>3</v>
      </c>
      <c r="B10" s="19" t="s">
        <v>21</v>
      </c>
      <c r="C10" s="19">
        <v>45</v>
      </c>
      <c r="D10" s="19">
        <v>20</v>
      </c>
      <c r="E10" s="19">
        <v>46</v>
      </c>
      <c r="F10" s="19">
        <v>60</v>
      </c>
      <c r="G10" s="19">
        <v>135</v>
      </c>
      <c r="H10" s="19">
        <v>5</v>
      </c>
      <c r="I10" s="19"/>
      <c r="J10" s="19"/>
      <c r="K10" s="19"/>
      <c r="L10" s="19"/>
      <c r="M10" s="19"/>
      <c r="N10" s="19"/>
      <c r="O10" s="22">
        <f>C10*D10+E10*F10+G10*H10</f>
        <v>4335</v>
      </c>
      <c r="P10" s="27">
        <f>O10*3/5</f>
        <v>2601</v>
      </c>
      <c r="Q10" s="27">
        <f>O10*0.4</f>
        <v>1734</v>
      </c>
      <c r="R10" s="28"/>
      <c r="S10" s="19"/>
    </row>
    <row r="11" spans="1:20" x14ac:dyDescent="0.15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22"/>
      <c r="P11" s="27"/>
      <c r="Q11" s="27"/>
      <c r="R11" s="19"/>
      <c r="S11" s="19"/>
    </row>
    <row r="12" spans="1:20" x14ac:dyDescent="0.15">
      <c r="A12" s="19">
        <v>4</v>
      </c>
      <c r="B12" s="19" t="s">
        <v>22</v>
      </c>
      <c r="C12" s="19"/>
      <c r="D12" s="19"/>
      <c r="E12" s="19"/>
      <c r="F12" s="19"/>
      <c r="G12" s="19">
        <v>135</v>
      </c>
      <c r="H12" s="19">
        <v>5</v>
      </c>
      <c r="I12" s="19"/>
      <c r="J12" s="19"/>
      <c r="K12" s="19"/>
      <c r="L12" s="19"/>
      <c r="M12" s="19"/>
      <c r="N12" s="19"/>
      <c r="O12" s="22">
        <f>C12*D12+E12*F12+G12*H12</f>
        <v>675</v>
      </c>
      <c r="P12" s="27">
        <f>O12*3/5</f>
        <v>405</v>
      </c>
      <c r="Q12" s="27">
        <f>O12*0.4</f>
        <v>270</v>
      </c>
      <c r="R12" s="28"/>
      <c r="S12" s="19"/>
    </row>
    <row r="13" spans="1:20" x14ac:dyDescent="0.15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22"/>
      <c r="P13" s="27"/>
      <c r="Q13" s="27"/>
      <c r="R13" s="19"/>
      <c r="S13" s="19"/>
    </row>
    <row r="14" spans="1:20" x14ac:dyDescent="0.15">
      <c r="A14" s="19">
        <v>5</v>
      </c>
      <c r="B14" s="19" t="s">
        <v>23</v>
      </c>
      <c r="C14" s="19"/>
      <c r="D14" s="19"/>
      <c r="E14" s="19">
        <v>6.5</v>
      </c>
      <c r="F14" s="19">
        <v>60</v>
      </c>
      <c r="G14" s="19"/>
      <c r="H14" s="19"/>
      <c r="I14" s="19"/>
      <c r="J14" s="19"/>
      <c r="K14" s="19"/>
      <c r="L14" s="19"/>
      <c r="M14" s="19"/>
      <c r="N14" s="19"/>
      <c r="O14" s="22">
        <f>C14*D14+E14*F14+G14*H14</f>
        <v>390</v>
      </c>
      <c r="P14" s="27">
        <f>O14*3/5</f>
        <v>234</v>
      </c>
      <c r="Q14" s="27">
        <f>O14*0.4</f>
        <v>156</v>
      </c>
      <c r="R14" s="28"/>
      <c r="S14" s="19"/>
    </row>
    <row r="15" spans="1:20" x14ac:dyDescent="0.15">
      <c r="A15" s="19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22"/>
      <c r="P15" s="27"/>
      <c r="Q15" s="27"/>
      <c r="R15" s="19"/>
      <c r="S15" s="19"/>
    </row>
    <row r="16" spans="1:20" x14ac:dyDescent="0.15">
      <c r="A16" s="19">
        <v>6</v>
      </c>
      <c r="B16" s="19" t="s">
        <v>24</v>
      </c>
      <c r="C16" s="19">
        <v>49</v>
      </c>
      <c r="D16" s="19">
        <v>20</v>
      </c>
      <c r="E16" s="19">
        <v>34</v>
      </c>
      <c r="F16" s="19">
        <v>60</v>
      </c>
      <c r="G16" s="19">
        <v>147</v>
      </c>
      <c r="H16" s="19">
        <v>5</v>
      </c>
      <c r="I16" s="19"/>
      <c r="J16" s="19"/>
      <c r="K16" s="19"/>
      <c r="L16" s="19"/>
      <c r="M16" s="19"/>
      <c r="N16" s="19"/>
      <c r="O16" s="22">
        <f>C16*D16+E16*F16+G16*H16</f>
        <v>3755</v>
      </c>
      <c r="P16" s="27">
        <f>O16*3/5</f>
        <v>2253</v>
      </c>
      <c r="Q16" s="27">
        <f>O16*0.4</f>
        <v>1502</v>
      </c>
      <c r="R16" s="28"/>
      <c r="S16" s="19"/>
    </row>
    <row r="17" spans="1:19" x14ac:dyDescent="0.15">
      <c r="A17" s="19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22"/>
      <c r="P17" s="27"/>
      <c r="Q17" s="27"/>
      <c r="R17" s="19"/>
      <c r="S17" s="19"/>
    </row>
    <row r="18" spans="1:19" x14ac:dyDescent="0.15">
      <c r="A18" s="19">
        <v>7</v>
      </c>
      <c r="B18" s="19" t="s">
        <v>25</v>
      </c>
      <c r="C18" s="19">
        <v>30</v>
      </c>
      <c r="D18" s="19">
        <v>20</v>
      </c>
      <c r="E18" s="19">
        <v>31.3</v>
      </c>
      <c r="F18" s="19">
        <v>60</v>
      </c>
      <c r="G18" s="19">
        <v>42</v>
      </c>
      <c r="H18" s="19">
        <v>5</v>
      </c>
      <c r="I18" s="19"/>
      <c r="J18" s="19"/>
      <c r="K18" s="19"/>
      <c r="L18" s="19"/>
      <c r="M18" s="19"/>
      <c r="N18" s="19"/>
      <c r="O18" s="22">
        <f>C18*D18+E18*F18+G18*H18</f>
        <v>2688</v>
      </c>
      <c r="P18" s="27">
        <f>O18*3/5</f>
        <v>1612.8</v>
      </c>
      <c r="Q18" s="27">
        <f>O18*0.4</f>
        <v>1075.2</v>
      </c>
      <c r="R18" s="28"/>
      <c r="S18" s="19"/>
    </row>
    <row r="19" spans="1:19" x14ac:dyDescent="0.15">
      <c r="A19" s="19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22"/>
      <c r="P19" s="27"/>
      <c r="Q19" s="27"/>
      <c r="R19" s="19"/>
      <c r="S19" s="19"/>
    </row>
    <row r="20" spans="1:19" ht="18.95" customHeight="1" x14ac:dyDescent="0.15">
      <c r="A20" s="19">
        <v>8</v>
      </c>
      <c r="B20" s="20" t="s">
        <v>26</v>
      </c>
      <c r="C20" s="20">
        <v>35</v>
      </c>
      <c r="D20" s="20">
        <v>20</v>
      </c>
      <c r="E20" s="20">
        <v>35</v>
      </c>
      <c r="F20" s="20">
        <v>60</v>
      </c>
      <c r="G20" s="20">
        <v>105</v>
      </c>
      <c r="H20" s="20">
        <v>5</v>
      </c>
      <c r="I20" s="20"/>
      <c r="J20" s="19"/>
      <c r="K20" s="19"/>
      <c r="L20" s="19"/>
      <c r="M20" s="19"/>
      <c r="N20" s="19"/>
      <c r="O20" s="25">
        <f>C20*D20+E20*F20+G20*H20</f>
        <v>3325</v>
      </c>
      <c r="P20" s="27">
        <f>O20*3/5</f>
        <v>1995</v>
      </c>
      <c r="Q20" s="27">
        <f>O20*0.4</f>
        <v>1330</v>
      </c>
      <c r="R20" s="29"/>
      <c r="S20" s="20"/>
    </row>
    <row r="21" spans="1:19" x14ac:dyDescent="0.15">
      <c r="A21" s="19"/>
      <c r="B21" s="21"/>
      <c r="C21" s="21"/>
      <c r="D21" s="21"/>
      <c r="E21" s="21"/>
      <c r="F21" s="21"/>
      <c r="G21" s="21"/>
      <c r="H21" s="21"/>
      <c r="I21" s="21"/>
      <c r="J21" s="19"/>
      <c r="K21" s="19"/>
      <c r="L21" s="19"/>
      <c r="M21" s="19"/>
      <c r="N21" s="19"/>
      <c r="O21" s="26"/>
      <c r="P21" s="27"/>
      <c r="Q21" s="27"/>
      <c r="R21" s="21"/>
      <c r="S21" s="21"/>
    </row>
    <row r="22" spans="1:19" x14ac:dyDescent="0.15">
      <c r="A22" s="19">
        <v>9</v>
      </c>
      <c r="B22" s="19" t="s">
        <v>27</v>
      </c>
      <c r="C22" s="19"/>
      <c r="D22" s="19"/>
      <c r="E22" s="19">
        <v>6</v>
      </c>
      <c r="F22" s="19">
        <v>60</v>
      </c>
      <c r="G22" s="19"/>
      <c r="H22" s="19"/>
      <c r="I22" s="19"/>
      <c r="J22" s="19"/>
      <c r="K22" s="19"/>
      <c r="L22" s="19"/>
      <c r="M22" s="19"/>
      <c r="N22" s="19"/>
      <c r="O22" s="22">
        <f>C22*D22+E22*F22+G22*H22</f>
        <v>360</v>
      </c>
      <c r="P22" s="27">
        <f>O22*3/5</f>
        <v>216</v>
      </c>
      <c r="Q22" s="27">
        <f>O22*0.4</f>
        <v>144</v>
      </c>
      <c r="R22" s="28"/>
      <c r="S22" s="19"/>
    </row>
    <row r="23" spans="1:19" x14ac:dyDescent="0.15">
      <c r="A23" s="19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22"/>
      <c r="P23" s="27"/>
      <c r="Q23" s="27"/>
      <c r="R23" s="19"/>
      <c r="S23" s="19"/>
    </row>
    <row r="24" spans="1:19" x14ac:dyDescent="0.15">
      <c r="A24" s="19">
        <v>10</v>
      </c>
      <c r="B24" s="19" t="s">
        <v>28</v>
      </c>
      <c r="C24" s="19">
        <v>13</v>
      </c>
      <c r="D24" s="19">
        <v>20</v>
      </c>
      <c r="E24" s="19">
        <v>13</v>
      </c>
      <c r="F24" s="19">
        <v>60</v>
      </c>
      <c r="G24" s="19"/>
      <c r="H24" s="19"/>
      <c r="I24" s="19"/>
      <c r="J24" s="19"/>
      <c r="K24" s="19"/>
      <c r="L24" s="19"/>
      <c r="M24" s="19"/>
      <c r="N24" s="19"/>
      <c r="O24" s="22">
        <f>C24*D24+E24*F24+G24*H24</f>
        <v>1040</v>
      </c>
      <c r="P24" s="27">
        <f>O24*3/5</f>
        <v>624</v>
      </c>
      <c r="Q24" s="27">
        <f>O24*0.4</f>
        <v>416</v>
      </c>
      <c r="R24" s="28"/>
      <c r="S24" s="19"/>
    </row>
    <row r="25" spans="1:19" x14ac:dyDescent="0.15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22"/>
      <c r="P25" s="27"/>
      <c r="Q25" s="27"/>
      <c r="R25" s="19"/>
      <c r="S25" s="19"/>
    </row>
    <row r="26" spans="1:19" x14ac:dyDescent="0.15">
      <c r="A26" s="19">
        <v>11</v>
      </c>
      <c r="B26" s="19" t="s">
        <v>29</v>
      </c>
      <c r="C26" s="19"/>
      <c r="D26" s="19"/>
      <c r="E26" s="19">
        <v>18.5</v>
      </c>
      <c r="F26" s="19">
        <v>60</v>
      </c>
      <c r="G26" s="19"/>
      <c r="H26" s="19"/>
      <c r="I26" s="19"/>
      <c r="J26" s="19"/>
      <c r="K26" s="19"/>
      <c r="L26" s="19"/>
      <c r="M26" s="19"/>
      <c r="N26" s="19"/>
      <c r="O26" s="22">
        <f>C26*D26+E26*F26+G26*H26</f>
        <v>1110</v>
      </c>
      <c r="P26" s="27">
        <f>O26*3/5</f>
        <v>666</v>
      </c>
      <c r="Q26" s="27">
        <f>O26*0.4</f>
        <v>444</v>
      </c>
      <c r="R26" s="28"/>
      <c r="S26" s="19"/>
    </row>
    <row r="27" spans="1:19" x14ac:dyDescent="0.15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22"/>
      <c r="P27" s="27"/>
      <c r="Q27" s="27"/>
      <c r="R27" s="19"/>
      <c r="S27" s="19"/>
    </row>
    <row r="28" spans="1:19" x14ac:dyDescent="0.15">
      <c r="A28" s="19">
        <v>12</v>
      </c>
      <c r="B28" s="19" t="s">
        <v>30</v>
      </c>
      <c r="C28" s="19">
        <v>4</v>
      </c>
      <c r="D28" s="19">
        <v>20</v>
      </c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22">
        <f>C28*D28+E28*F28+G28*H28</f>
        <v>80</v>
      </c>
      <c r="P28" s="27">
        <f>O28*3/5</f>
        <v>48</v>
      </c>
      <c r="Q28" s="27">
        <f>O28*0.4</f>
        <v>32</v>
      </c>
      <c r="R28" s="28"/>
      <c r="S28" s="19"/>
    </row>
    <row r="29" spans="1:19" x14ac:dyDescent="0.15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22"/>
      <c r="P29" s="27"/>
      <c r="Q29" s="27"/>
      <c r="R29" s="19"/>
      <c r="S29" s="19"/>
    </row>
    <row r="30" spans="1:19" x14ac:dyDescent="0.15">
      <c r="A30" s="19">
        <v>13</v>
      </c>
      <c r="B30" s="19" t="s">
        <v>31</v>
      </c>
      <c r="C30" s="19">
        <v>23</v>
      </c>
      <c r="D30" s="19">
        <v>20</v>
      </c>
      <c r="E30" s="19">
        <v>45</v>
      </c>
      <c r="F30" s="19">
        <v>60</v>
      </c>
      <c r="G30" s="19"/>
      <c r="H30" s="19"/>
      <c r="I30" s="19"/>
      <c r="J30" s="19"/>
      <c r="K30" s="19"/>
      <c r="L30" s="19"/>
      <c r="M30" s="19"/>
      <c r="N30" s="19"/>
      <c r="O30" s="22">
        <f>C30*D30+E30*F30+G30*H30</f>
        <v>3160</v>
      </c>
      <c r="P30" s="27">
        <f>O30*3/5</f>
        <v>1896</v>
      </c>
      <c r="Q30" s="27">
        <f>O30*0.4</f>
        <v>1264</v>
      </c>
      <c r="R30" s="28"/>
      <c r="S30" s="19"/>
    </row>
    <row r="31" spans="1:19" x14ac:dyDescent="0.1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22"/>
      <c r="P31" s="27"/>
      <c r="Q31" s="27"/>
      <c r="R31" s="19"/>
      <c r="S31" s="19"/>
    </row>
    <row r="32" spans="1:19" x14ac:dyDescent="0.15">
      <c r="A32" s="19">
        <v>14</v>
      </c>
      <c r="B32" s="19" t="s">
        <v>32</v>
      </c>
      <c r="C32" s="19"/>
      <c r="D32" s="19"/>
      <c r="E32" s="19">
        <v>7.5</v>
      </c>
      <c r="F32" s="19">
        <v>60</v>
      </c>
      <c r="G32" s="19"/>
      <c r="H32" s="19"/>
      <c r="I32" s="19"/>
      <c r="J32" s="19"/>
      <c r="K32" s="19"/>
      <c r="L32" s="19"/>
      <c r="M32" s="19"/>
      <c r="N32" s="19"/>
      <c r="O32" s="22">
        <f>C32*D32+E32*F32+G32*H32</f>
        <v>450</v>
      </c>
      <c r="P32" s="27">
        <f>O32*3/5</f>
        <v>270</v>
      </c>
      <c r="Q32" s="27">
        <f>O32*0.4</f>
        <v>180</v>
      </c>
      <c r="R32" s="28"/>
      <c r="S32" s="19"/>
    </row>
    <row r="33" spans="1:19" x14ac:dyDescent="0.1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22"/>
      <c r="P33" s="27"/>
      <c r="Q33" s="27"/>
      <c r="R33" s="19"/>
      <c r="S33" s="19"/>
    </row>
    <row r="34" spans="1:19" x14ac:dyDescent="0.15">
      <c r="A34" s="19">
        <v>15</v>
      </c>
      <c r="B34" s="19" t="s">
        <v>33</v>
      </c>
      <c r="C34" s="19">
        <v>4.3</v>
      </c>
      <c r="D34" s="19">
        <v>20</v>
      </c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22">
        <f>C34*D34+E34*F34+G34*H34</f>
        <v>86</v>
      </c>
      <c r="P34" s="27">
        <f>O34*3/5</f>
        <v>51.6</v>
      </c>
      <c r="Q34" s="27">
        <f>O34*0.4</f>
        <v>34.4</v>
      </c>
      <c r="R34" s="28"/>
      <c r="S34" s="19"/>
    </row>
    <row r="35" spans="1:19" x14ac:dyDescent="0.1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22"/>
      <c r="P35" s="27"/>
      <c r="Q35" s="27"/>
      <c r="R35" s="19"/>
      <c r="S35" s="19"/>
    </row>
    <row r="36" spans="1:19" x14ac:dyDescent="0.15">
      <c r="A36" s="19">
        <v>16</v>
      </c>
      <c r="B36" s="19" t="s">
        <v>34</v>
      </c>
      <c r="C36" s="19">
        <v>9</v>
      </c>
      <c r="D36" s="19">
        <v>20</v>
      </c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22">
        <f>C36*D36+E36*F36+G36*H36</f>
        <v>180</v>
      </c>
      <c r="P36" s="27">
        <f>O36*3/5</f>
        <v>108</v>
      </c>
      <c r="Q36" s="27">
        <f>O36*0.4</f>
        <v>72</v>
      </c>
      <c r="R36" s="19"/>
      <c r="S36" s="19"/>
    </row>
    <row r="37" spans="1:19" x14ac:dyDescent="0.15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22"/>
      <c r="P37" s="27"/>
      <c r="Q37" s="27"/>
      <c r="R37" s="19"/>
      <c r="S37" s="19"/>
    </row>
    <row r="38" spans="1:19" x14ac:dyDescent="0.15">
      <c r="A38" s="19">
        <v>17</v>
      </c>
      <c r="B38" s="19" t="s">
        <v>35</v>
      </c>
      <c r="C38" s="19">
        <v>8</v>
      </c>
      <c r="D38" s="19">
        <v>20</v>
      </c>
      <c r="E38" s="19">
        <v>8</v>
      </c>
      <c r="F38" s="19">
        <v>60</v>
      </c>
      <c r="G38" s="19">
        <v>24</v>
      </c>
      <c r="H38" s="19">
        <v>5</v>
      </c>
      <c r="I38" s="19"/>
      <c r="J38" s="19"/>
      <c r="K38" s="19"/>
      <c r="L38" s="19"/>
      <c r="M38" s="19"/>
      <c r="N38" s="19"/>
      <c r="O38" s="22">
        <f>C38*D38+E38*F38+G38*H38</f>
        <v>760</v>
      </c>
      <c r="P38" s="27">
        <f>O38*3/5</f>
        <v>456</v>
      </c>
      <c r="Q38" s="27">
        <f>O38*0.4</f>
        <v>304</v>
      </c>
      <c r="R38" s="28"/>
      <c r="S38" s="19"/>
    </row>
    <row r="39" spans="1:19" x14ac:dyDescent="0.15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22"/>
      <c r="P39" s="27"/>
      <c r="Q39" s="27"/>
      <c r="R39" s="19"/>
      <c r="S39" s="19"/>
    </row>
    <row r="40" spans="1:19" x14ac:dyDescent="0.15">
      <c r="A40" s="19">
        <v>18</v>
      </c>
      <c r="B40" s="19" t="s">
        <v>36</v>
      </c>
      <c r="C40" s="19">
        <v>23.7</v>
      </c>
      <c r="D40" s="19">
        <v>20</v>
      </c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22">
        <f>C40*D40+E40*F40+G40*H40</f>
        <v>474</v>
      </c>
      <c r="P40" s="27">
        <f>O40*3/5</f>
        <v>284.39999999999998</v>
      </c>
      <c r="Q40" s="27">
        <f>O40*0.4</f>
        <v>189.60000000000002</v>
      </c>
      <c r="R40" s="28"/>
      <c r="S40" s="19"/>
    </row>
    <row r="41" spans="1:19" x14ac:dyDescent="0.15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22"/>
      <c r="P41" s="27"/>
      <c r="Q41" s="27"/>
      <c r="R41" s="19"/>
      <c r="S41" s="19"/>
    </row>
    <row r="42" spans="1:19" x14ac:dyDescent="0.15">
      <c r="A42" s="19">
        <v>19</v>
      </c>
      <c r="B42" s="19" t="s">
        <v>37</v>
      </c>
      <c r="C42" s="19">
        <v>20.100000000000001</v>
      </c>
      <c r="D42" s="19">
        <v>20</v>
      </c>
      <c r="E42" s="19">
        <v>32</v>
      </c>
      <c r="F42" s="19">
        <v>60</v>
      </c>
      <c r="G42" s="19">
        <v>96</v>
      </c>
      <c r="H42" s="19">
        <v>5</v>
      </c>
      <c r="I42" s="19"/>
      <c r="J42" s="19"/>
      <c r="K42" s="19"/>
      <c r="L42" s="19"/>
      <c r="M42" s="19"/>
      <c r="N42" s="19"/>
      <c r="O42" s="22">
        <f>C42*D42+E42*F42+G42*H42</f>
        <v>2802</v>
      </c>
      <c r="P42" s="27">
        <f>O42*3/5</f>
        <v>1681.2</v>
      </c>
      <c r="Q42" s="27">
        <f>O42*0.4</f>
        <v>1120.8</v>
      </c>
      <c r="R42" s="28"/>
      <c r="S42" s="19"/>
    </row>
    <row r="43" spans="1:19" x14ac:dyDescent="0.15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22"/>
      <c r="P43" s="27"/>
      <c r="Q43" s="27"/>
      <c r="R43" s="19"/>
      <c r="S43" s="19"/>
    </row>
    <row r="44" spans="1:19" x14ac:dyDescent="0.15">
      <c r="A44" s="19">
        <v>20</v>
      </c>
      <c r="B44" s="19" t="s">
        <v>38</v>
      </c>
      <c r="C44" s="19">
        <v>35</v>
      </c>
      <c r="D44" s="19">
        <v>20</v>
      </c>
      <c r="E44" s="19">
        <v>35</v>
      </c>
      <c r="F44" s="19">
        <v>60</v>
      </c>
      <c r="G44" s="19">
        <v>105</v>
      </c>
      <c r="H44" s="19">
        <v>5</v>
      </c>
      <c r="I44" s="19"/>
      <c r="J44" s="19"/>
      <c r="K44" s="19"/>
      <c r="L44" s="19"/>
      <c r="M44" s="19"/>
      <c r="N44" s="19"/>
      <c r="O44" s="22">
        <f>C44*D44+E44*F44+G44*H44</f>
        <v>3325</v>
      </c>
      <c r="P44" s="27">
        <f>O44*3/5</f>
        <v>1995</v>
      </c>
      <c r="Q44" s="27">
        <f>O44*0.4</f>
        <v>1330</v>
      </c>
      <c r="R44" s="28"/>
      <c r="S44" s="19"/>
    </row>
    <row r="45" spans="1:19" x14ac:dyDescent="0.15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22"/>
      <c r="P45" s="27"/>
      <c r="Q45" s="27"/>
      <c r="R45" s="19"/>
      <c r="S45" s="19"/>
    </row>
    <row r="46" spans="1:19" x14ac:dyDescent="0.15">
      <c r="A46" s="19">
        <v>21</v>
      </c>
      <c r="B46" s="19" t="s">
        <v>39</v>
      </c>
      <c r="C46" s="19">
        <v>24</v>
      </c>
      <c r="D46" s="19">
        <v>20</v>
      </c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22">
        <f>C46*D46+E46*F46+G46*H46</f>
        <v>480</v>
      </c>
      <c r="P46" s="27">
        <f>O46*3/5</f>
        <v>288</v>
      </c>
      <c r="Q46" s="27">
        <f>O46*0.4</f>
        <v>192</v>
      </c>
      <c r="R46" s="28"/>
      <c r="S46" s="19"/>
    </row>
    <row r="47" spans="1:19" x14ac:dyDescent="0.15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22"/>
      <c r="P47" s="27"/>
      <c r="Q47" s="27"/>
      <c r="R47" s="19"/>
      <c r="S47" s="19"/>
    </row>
    <row r="48" spans="1:19" x14ac:dyDescent="0.15">
      <c r="A48" s="19">
        <v>22</v>
      </c>
      <c r="B48" s="19" t="s">
        <v>40</v>
      </c>
      <c r="C48" s="19">
        <v>10</v>
      </c>
      <c r="D48" s="19">
        <v>20</v>
      </c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22">
        <f>C48*D48+E48*F48+G48*H48</f>
        <v>200</v>
      </c>
      <c r="P48" s="27">
        <f>O48*3/5</f>
        <v>120</v>
      </c>
      <c r="Q48" s="27">
        <f>O48*0.4</f>
        <v>80</v>
      </c>
      <c r="R48" s="28"/>
      <c r="S48" s="19"/>
    </row>
    <row r="49" spans="1:19" x14ac:dyDescent="0.15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22"/>
      <c r="P49" s="27"/>
      <c r="Q49" s="27"/>
      <c r="R49" s="19"/>
      <c r="S49" s="19"/>
    </row>
    <row r="50" spans="1:19" x14ac:dyDescent="0.15">
      <c r="A50" s="19">
        <v>23</v>
      </c>
      <c r="B50" s="19" t="s">
        <v>41</v>
      </c>
      <c r="C50" s="19"/>
      <c r="D50" s="19"/>
      <c r="E50" s="19">
        <v>12</v>
      </c>
      <c r="F50" s="19">
        <v>60</v>
      </c>
      <c r="G50" s="19"/>
      <c r="H50" s="19"/>
      <c r="I50" s="19"/>
      <c r="J50" s="19"/>
      <c r="K50" s="19"/>
      <c r="L50" s="19"/>
      <c r="M50" s="19"/>
      <c r="N50" s="19"/>
      <c r="O50" s="22">
        <f>C50*D50+E50*F50+G50*H50</f>
        <v>720</v>
      </c>
      <c r="P50" s="27">
        <f>O50*3/5</f>
        <v>432</v>
      </c>
      <c r="Q50" s="27">
        <f>O50*0.4</f>
        <v>288</v>
      </c>
      <c r="R50" s="28"/>
      <c r="S50" s="19"/>
    </row>
    <row r="51" spans="1:19" x14ac:dyDescent="0.15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22"/>
      <c r="P51" s="27"/>
      <c r="Q51" s="27"/>
      <c r="R51" s="19"/>
      <c r="S51" s="19"/>
    </row>
    <row r="52" spans="1:19" x14ac:dyDescent="0.15">
      <c r="A52" s="19">
        <v>24</v>
      </c>
      <c r="B52" s="19" t="s">
        <v>42</v>
      </c>
      <c r="C52" s="19">
        <v>50</v>
      </c>
      <c r="D52" s="19">
        <v>20</v>
      </c>
      <c r="E52" s="19">
        <v>50</v>
      </c>
      <c r="F52" s="19">
        <v>60</v>
      </c>
      <c r="G52" s="19">
        <v>96</v>
      </c>
      <c r="H52" s="19">
        <v>5</v>
      </c>
      <c r="I52" s="19"/>
      <c r="J52" s="19"/>
      <c r="K52" s="19"/>
      <c r="L52" s="19"/>
      <c r="M52" s="19"/>
      <c r="N52" s="19"/>
      <c r="O52" s="22">
        <f>C52*D52+E52*F52+G52*H52</f>
        <v>4480</v>
      </c>
      <c r="P52" s="27">
        <f>O52*3/5</f>
        <v>2688</v>
      </c>
      <c r="Q52" s="27">
        <f>O52*0.4</f>
        <v>1792</v>
      </c>
      <c r="R52" s="28"/>
      <c r="S52" s="19"/>
    </row>
    <row r="53" spans="1:19" x14ac:dyDescent="0.15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22"/>
      <c r="P53" s="27"/>
      <c r="Q53" s="27"/>
      <c r="R53" s="19"/>
      <c r="S53" s="19"/>
    </row>
    <row r="54" spans="1:19" x14ac:dyDescent="0.15">
      <c r="A54" s="19">
        <v>25</v>
      </c>
      <c r="B54" s="19" t="s">
        <v>43</v>
      </c>
      <c r="C54" s="19">
        <v>38</v>
      </c>
      <c r="D54" s="19">
        <v>20</v>
      </c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22">
        <f>C54*D54+E54*F54+G54*H54</f>
        <v>760</v>
      </c>
      <c r="P54" s="27">
        <f>O54*3/5</f>
        <v>456</v>
      </c>
      <c r="Q54" s="27">
        <f>O54*0.4</f>
        <v>304</v>
      </c>
      <c r="R54" s="28"/>
      <c r="S54" s="19"/>
    </row>
    <row r="55" spans="1:19" x14ac:dyDescent="0.15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22"/>
      <c r="P55" s="27"/>
      <c r="Q55" s="27"/>
      <c r="R55" s="19"/>
      <c r="S55" s="19"/>
    </row>
    <row r="56" spans="1:19" x14ac:dyDescent="0.15">
      <c r="A56" s="19">
        <v>26</v>
      </c>
      <c r="B56" s="19" t="s">
        <v>44</v>
      </c>
      <c r="C56" s="19"/>
      <c r="D56" s="19"/>
      <c r="E56" s="19">
        <v>22</v>
      </c>
      <c r="F56" s="19">
        <v>60</v>
      </c>
      <c r="G56" s="19"/>
      <c r="H56" s="19"/>
      <c r="I56" s="19"/>
      <c r="J56" s="19"/>
      <c r="K56" s="19"/>
      <c r="L56" s="19"/>
      <c r="M56" s="19"/>
      <c r="N56" s="19"/>
      <c r="O56" s="22">
        <f>C56*D56+E56*F56+G56*H56</f>
        <v>1320</v>
      </c>
      <c r="P56" s="27">
        <f>O56*3/5</f>
        <v>792</v>
      </c>
      <c r="Q56" s="27">
        <f>O56*0.4</f>
        <v>528</v>
      </c>
      <c r="R56" s="28"/>
      <c r="S56" s="19"/>
    </row>
    <row r="57" spans="1:19" x14ac:dyDescent="0.1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22"/>
      <c r="P57" s="27"/>
      <c r="Q57" s="27"/>
      <c r="R57" s="19"/>
      <c r="S57" s="19"/>
    </row>
    <row r="58" spans="1:19" x14ac:dyDescent="0.15">
      <c r="A58" s="19">
        <v>27</v>
      </c>
      <c r="B58" s="19" t="s">
        <v>45</v>
      </c>
      <c r="C58" s="19"/>
      <c r="D58" s="19"/>
      <c r="E58" s="19">
        <v>5.5</v>
      </c>
      <c r="F58" s="19">
        <v>60</v>
      </c>
      <c r="G58" s="19"/>
      <c r="H58" s="19"/>
      <c r="I58" s="19"/>
      <c r="J58" s="19"/>
      <c r="K58" s="19"/>
      <c r="L58" s="19"/>
      <c r="M58" s="19"/>
      <c r="N58" s="19"/>
      <c r="O58" s="22">
        <f>C58*D58+E58*F58+G58*H58</f>
        <v>330</v>
      </c>
      <c r="P58" s="27">
        <f>O58*3/5</f>
        <v>198</v>
      </c>
      <c r="Q58" s="27">
        <f>O58*0.4</f>
        <v>132</v>
      </c>
      <c r="R58" s="28"/>
      <c r="S58" s="19"/>
    </row>
    <row r="59" spans="1:19" x14ac:dyDescent="0.15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22"/>
      <c r="P59" s="27"/>
      <c r="Q59" s="27"/>
      <c r="R59" s="19"/>
      <c r="S59" s="19"/>
    </row>
    <row r="60" spans="1:19" x14ac:dyDescent="0.15">
      <c r="A60" s="19">
        <v>28</v>
      </c>
      <c r="B60" s="19" t="s">
        <v>46</v>
      </c>
      <c r="C60" s="19"/>
      <c r="D60" s="19"/>
      <c r="E60" s="19">
        <v>11.3</v>
      </c>
      <c r="F60" s="19">
        <v>60</v>
      </c>
      <c r="G60" s="19"/>
      <c r="H60" s="19"/>
      <c r="I60" s="19"/>
      <c r="J60" s="19"/>
      <c r="K60" s="19"/>
      <c r="L60" s="19"/>
      <c r="M60" s="19"/>
      <c r="N60" s="19"/>
      <c r="O60" s="22">
        <f>C60*D60+E60*F60+G60*H60</f>
        <v>678</v>
      </c>
      <c r="P60" s="27">
        <f>O60*3/5</f>
        <v>406.8</v>
      </c>
      <c r="Q60" s="27">
        <f>O60*0.4</f>
        <v>271.2</v>
      </c>
      <c r="R60" s="28"/>
      <c r="S60" s="19"/>
    </row>
    <row r="61" spans="1:19" x14ac:dyDescent="0.1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22"/>
      <c r="P61" s="27"/>
      <c r="Q61" s="27"/>
      <c r="R61" s="19"/>
      <c r="S61" s="19"/>
    </row>
    <row r="62" spans="1:19" x14ac:dyDescent="0.15">
      <c r="A62" s="19">
        <v>29</v>
      </c>
      <c r="B62" s="19" t="s">
        <v>47</v>
      </c>
      <c r="C62" s="19">
        <v>11</v>
      </c>
      <c r="D62" s="19">
        <v>20</v>
      </c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22">
        <f>C62*D62+E62*F62+G62*H62</f>
        <v>220</v>
      </c>
      <c r="P62" s="27">
        <f>O62*3/5</f>
        <v>132</v>
      </c>
      <c r="Q62" s="27">
        <f>O62*0.4</f>
        <v>88</v>
      </c>
      <c r="R62" s="28"/>
      <c r="S62" s="19"/>
    </row>
    <row r="63" spans="1:19" x14ac:dyDescent="0.1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22"/>
      <c r="P63" s="27"/>
      <c r="Q63" s="27"/>
      <c r="R63" s="19"/>
      <c r="S63" s="19"/>
    </row>
    <row r="64" spans="1:19" x14ac:dyDescent="0.15">
      <c r="A64" s="19">
        <v>30</v>
      </c>
      <c r="B64" s="19" t="s">
        <v>48</v>
      </c>
      <c r="C64" s="19"/>
      <c r="D64" s="19"/>
      <c r="E64" s="19">
        <v>11</v>
      </c>
      <c r="F64" s="19">
        <v>60</v>
      </c>
      <c r="G64" s="19"/>
      <c r="H64" s="19"/>
      <c r="I64" s="19"/>
      <c r="J64" s="19"/>
      <c r="K64" s="19"/>
      <c r="L64" s="19"/>
      <c r="M64" s="19"/>
      <c r="N64" s="19"/>
      <c r="O64" s="22">
        <f>C64*D64+E64*F64+G64*H64</f>
        <v>660</v>
      </c>
      <c r="P64" s="27">
        <f>O64*3/5</f>
        <v>396</v>
      </c>
      <c r="Q64" s="27">
        <f>O64*0.4</f>
        <v>264</v>
      </c>
      <c r="R64" s="28"/>
      <c r="S64" s="19"/>
    </row>
    <row r="65" spans="1:19" x14ac:dyDescent="0.1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22"/>
      <c r="P65" s="27"/>
      <c r="Q65" s="27"/>
      <c r="R65" s="19"/>
      <c r="S65" s="19"/>
    </row>
    <row r="66" spans="1:19" x14ac:dyDescent="0.15">
      <c r="A66" s="19">
        <v>31</v>
      </c>
      <c r="B66" s="19" t="s">
        <v>49</v>
      </c>
      <c r="C66" s="19">
        <v>2</v>
      </c>
      <c r="D66" s="19">
        <v>20</v>
      </c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22">
        <f>C66*D66+E66*F66+G66*H66</f>
        <v>40</v>
      </c>
      <c r="P66" s="27">
        <f>O66*3/5</f>
        <v>24</v>
      </c>
      <c r="Q66" s="27">
        <f>O66*0.4</f>
        <v>16</v>
      </c>
      <c r="R66" s="28"/>
      <c r="S66" s="19"/>
    </row>
    <row r="67" spans="1:19" x14ac:dyDescent="0.15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22"/>
      <c r="P67" s="27"/>
      <c r="Q67" s="27"/>
      <c r="R67" s="19"/>
      <c r="S67" s="19"/>
    </row>
    <row r="68" spans="1:19" x14ac:dyDescent="0.15">
      <c r="A68" s="19">
        <v>32</v>
      </c>
      <c r="B68" s="19" t="s">
        <v>50</v>
      </c>
      <c r="C68" s="19"/>
      <c r="D68" s="19"/>
      <c r="E68" s="19">
        <v>11</v>
      </c>
      <c r="F68" s="19">
        <v>60</v>
      </c>
      <c r="G68" s="19"/>
      <c r="H68" s="19"/>
      <c r="I68" s="19"/>
      <c r="J68" s="19"/>
      <c r="K68" s="19"/>
      <c r="L68" s="19"/>
      <c r="M68" s="19"/>
      <c r="N68" s="19"/>
      <c r="O68" s="22">
        <f>C68*D68+E68*F68+G68*H68</f>
        <v>660</v>
      </c>
      <c r="P68" s="27">
        <f>O68*3/5</f>
        <v>396</v>
      </c>
      <c r="Q68" s="27">
        <f>O68*0.4</f>
        <v>264</v>
      </c>
      <c r="R68" s="28"/>
      <c r="S68" s="19"/>
    </row>
    <row r="69" spans="1:19" x14ac:dyDescent="0.15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22"/>
      <c r="P69" s="27"/>
      <c r="Q69" s="27"/>
      <c r="R69" s="19"/>
      <c r="S69" s="19"/>
    </row>
    <row r="70" spans="1:19" ht="29.1" customHeight="1" x14ac:dyDescent="0.15">
      <c r="A70" s="10">
        <v>33</v>
      </c>
      <c r="B70" s="3" t="s">
        <v>51</v>
      </c>
      <c r="C70" s="3">
        <v>20</v>
      </c>
      <c r="D70" s="3">
        <v>20</v>
      </c>
      <c r="E70" s="3">
        <v>30</v>
      </c>
      <c r="F70" s="3">
        <v>60</v>
      </c>
      <c r="G70" s="3">
        <v>60</v>
      </c>
      <c r="H70" s="3">
        <v>5</v>
      </c>
      <c r="I70" s="3"/>
      <c r="J70" s="3"/>
      <c r="K70" s="3"/>
      <c r="L70" s="3"/>
      <c r="M70" s="3"/>
      <c r="N70" s="3"/>
      <c r="O70" s="3">
        <f t="shared" ref="O70:O95" si="0">C70*D70+E70*F70+G70*H70</f>
        <v>2500</v>
      </c>
      <c r="P70" s="3">
        <f t="shared" ref="P70:P95" si="1">O70*0.6</f>
        <v>1500</v>
      </c>
      <c r="Q70" s="3">
        <f t="shared" ref="Q70:Q95" si="2">O70*0.4</f>
        <v>1000</v>
      </c>
      <c r="R70" s="12"/>
      <c r="S70" s="3"/>
    </row>
    <row r="71" spans="1:19" ht="27" customHeight="1" x14ac:dyDescent="0.15">
      <c r="A71" s="10">
        <v>34</v>
      </c>
      <c r="B71" s="3" t="s">
        <v>52</v>
      </c>
      <c r="C71" s="3">
        <v>35</v>
      </c>
      <c r="D71" s="3">
        <v>20</v>
      </c>
      <c r="E71" s="3">
        <v>35</v>
      </c>
      <c r="F71" s="3">
        <v>60</v>
      </c>
      <c r="G71" s="3">
        <v>105</v>
      </c>
      <c r="H71" s="3">
        <v>5</v>
      </c>
      <c r="I71" s="3"/>
      <c r="J71" s="3"/>
      <c r="K71" s="3"/>
      <c r="L71" s="3"/>
      <c r="M71" s="3"/>
      <c r="N71" s="3"/>
      <c r="O71" s="3">
        <f t="shared" si="0"/>
        <v>3325</v>
      </c>
      <c r="P71" s="3">
        <f t="shared" si="1"/>
        <v>1995</v>
      </c>
      <c r="Q71" s="3">
        <f t="shared" si="2"/>
        <v>1330</v>
      </c>
      <c r="R71" s="12"/>
      <c r="S71" s="3"/>
    </row>
    <row r="72" spans="1:19" ht="27" customHeight="1" x14ac:dyDescent="0.15">
      <c r="A72" s="10">
        <v>35</v>
      </c>
      <c r="B72" s="3" t="s">
        <v>53</v>
      </c>
      <c r="C72" s="3"/>
      <c r="D72" s="3"/>
      <c r="E72" s="3">
        <v>7</v>
      </c>
      <c r="F72" s="3">
        <v>60</v>
      </c>
      <c r="G72" s="3"/>
      <c r="H72" s="3"/>
      <c r="I72" s="3"/>
      <c r="J72" s="3"/>
      <c r="K72" s="3"/>
      <c r="L72" s="3"/>
      <c r="M72" s="3"/>
      <c r="N72" s="3"/>
      <c r="O72" s="3">
        <f t="shared" si="0"/>
        <v>420</v>
      </c>
      <c r="P72" s="3">
        <f t="shared" si="1"/>
        <v>252</v>
      </c>
      <c r="Q72" s="3">
        <f t="shared" si="2"/>
        <v>168</v>
      </c>
      <c r="R72" s="12"/>
      <c r="S72" s="3"/>
    </row>
    <row r="73" spans="1:19" ht="24.95" customHeight="1" x14ac:dyDescent="0.15">
      <c r="A73" s="10">
        <v>36</v>
      </c>
      <c r="B73" s="3" t="s">
        <v>54</v>
      </c>
      <c r="C73" s="3">
        <v>50</v>
      </c>
      <c r="D73" s="3">
        <v>20</v>
      </c>
      <c r="E73" s="3">
        <v>18</v>
      </c>
      <c r="F73" s="3">
        <v>60</v>
      </c>
      <c r="G73" s="3">
        <v>150</v>
      </c>
      <c r="H73" s="3">
        <v>5</v>
      </c>
      <c r="I73" s="3"/>
      <c r="J73" s="3"/>
      <c r="K73" s="3"/>
      <c r="L73" s="3"/>
      <c r="M73" s="3"/>
      <c r="N73" s="3"/>
      <c r="O73" s="3">
        <f t="shared" si="0"/>
        <v>2830</v>
      </c>
      <c r="P73" s="3">
        <f t="shared" si="1"/>
        <v>1698</v>
      </c>
      <c r="Q73" s="3">
        <f t="shared" si="2"/>
        <v>1132</v>
      </c>
      <c r="R73" s="12"/>
      <c r="S73" s="3"/>
    </row>
    <row r="74" spans="1:19" ht="24.95" customHeight="1" x14ac:dyDescent="0.15">
      <c r="A74" s="10">
        <v>37</v>
      </c>
      <c r="B74" s="3" t="s">
        <v>55</v>
      </c>
      <c r="C74" s="3"/>
      <c r="D74" s="3"/>
      <c r="E74" s="3">
        <v>23</v>
      </c>
      <c r="F74" s="3">
        <v>60</v>
      </c>
      <c r="G74" s="3">
        <v>45</v>
      </c>
      <c r="H74" s="3">
        <v>5</v>
      </c>
      <c r="I74" s="3"/>
      <c r="J74" s="3"/>
      <c r="K74" s="3"/>
      <c r="L74" s="3"/>
      <c r="M74" s="3"/>
      <c r="N74" s="3"/>
      <c r="O74" s="3">
        <f t="shared" si="0"/>
        <v>1605</v>
      </c>
      <c r="P74" s="3">
        <f t="shared" si="1"/>
        <v>963</v>
      </c>
      <c r="Q74" s="3">
        <f t="shared" si="2"/>
        <v>642</v>
      </c>
      <c r="R74" s="12"/>
      <c r="S74" s="3"/>
    </row>
    <row r="75" spans="1:19" ht="24.95" customHeight="1" x14ac:dyDescent="0.15">
      <c r="A75" s="10">
        <v>38</v>
      </c>
      <c r="B75" s="3" t="s">
        <v>56</v>
      </c>
      <c r="C75" s="3"/>
      <c r="D75" s="3"/>
      <c r="E75" s="3">
        <v>5.5</v>
      </c>
      <c r="F75" s="3">
        <v>60</v>
      </c>
      <c r="G75" s="3"/>
      <c r="H75" s="3"/>
      <c r="I75" s="3"/>
      <c r="J75" s="3"/>
      <c r="K75" s="3"/>
      <c r="L75" s="3"/>
      <c r="M75" s="3"/>
      <c r="N75" s="3"/>
      <c r="O75" s="3">
        <f t="shared" si="0"/>
        <v>330</v>
      </c>
      <c r="P75" s="3">
        <f t="shared" si="1"/>
        <v>198</v>
      </c>
      <c r="Q75" s="3">
        <f t="shared" si="2"/>
        <v>132</v>
      </c>
      <c r="R75" s="12"/>
      <c r="S75" s="3"/>
    </row>
    <row r="76" spans="1:19" ht="24.95" customHeight="1" x14ac:dyDescent="0.15">
      <c r="A76" s="10">
        <v>39</v>
      </c>
      <c r="B76" s="3" t="s">
        <v>57</v>
      </c>
      <c r="C76" s="3"/>
      <c r="D76" s="3"/>
      <c r="E76" s="3">
        <v>3</v>
      </c>
      <c r="F76" s="3">
        <v>60</v>
      </c>
      <c r="G76" s="3"/>
      <c r="H76" s="3"/>
      <c r="I76" s="3"/>
      <c r="J76" s="3"/>
      <c r="K76" s="3"/>
      <c r="L76" s="3"/>
      <c r="M76" s="3"/>
      <c r="N76" s="3"/>
      <c r="O76" s="3">
        <f t="shared" si="0"/>
        <v>180</v>
      </c>
      <c r="P76" s="3">
        <f t="shared" si="1"/>
        <v>108</v>
      </c>
      <c r="Q76" s="3">
        <f t="shared" si="2"/>
        <v>72</v>
      </c>
      <c r="R76" s="12"/>
      <c r="S76" s="3"/>
    </row>
    <row r="77" spans="1:19" ht="24.95" customHeight="1" x14ac:dyDescent="0.15">
      <c r="A77" s="10">
        <v>40</v>
      </c>
      <c r="B77" s="3" t="s">
        <v>58</v>
      </c>
      <c r="C77" s="3"/>
      <c r="D77" s="3"/>
      <c r="E77" s="3">
        <v>8</v>
      </c>
      <c r="F77" s="3">
        <v>60</v>
      </c>
      <c r="G77" s="3"/>
      <c r="H77" s="3"/>
      <c r="I77" s="3"/>
      <c r="J77" s="3"/>
      <c r="K77" s="3"/>
      <c r="L77" s="3"/>
      <c r="M77" s="3"/>
      <c r="N77" s="3"/>
      <c r="O77" s="3">
        <f t="shared" si="0"/>
        <v>480</v>
      </c>
      <c r="P77" s="3">
        <f t="shared" si="1"/>
        <v>288</v>
      </c>
      <c r="Q77" s="3">
        <f t="shared" si="2"/>
        <v>192</v>
      </c>
      <c r="R77" s="12"/>
      <c r="S77" s="3"/>
    </row>
    <row r="78" spans="1:19" ht="24.95" customHeight="1" x14ac:dyDescent="0.15">
      <c r="A78" s="10">
        <v>41</v>
      </c>
      <c r="B78" s="3" t="s">
        <v>59</v>
      </c>
      <c r="C78" s="3"/>
      <c r="D78" s="3"/>
      <c r="E78" s="3">
        <v>13</v>
      </c>
      <c r="F78" s="3">
        <v>60</v>
      </c>
      <c r="G78" s="3"/>
      <c r="H78" s="3"/>
      <c r="I78" s="3"/>
      <c r="J78" s="3"/>
      <c r="K78" s="3"/>
      <c r="L78" s="3"/>
      <c r="M78" s="3"/>
      <c r="N78" s="3"/>
      <c r="O78" s="3">
        <f t="shared" si="0"/>
        <v>780</v>
      </c>
      <c r="P78" s="3">
        <f t="shared" si="1"/>
        <v>468</v>
      </c>
      <c r="Q78" s="3">
        <f t="shared" si="2"/>
        <v>312</v>
      </c>
      <c r="R78" s="12"/>
      <c r="S78" s="3"/>
    </row>
    <row r="79" spans="1:19" ht="24.95" customHeight="1" x14ac:dyDescent="0.15">
      <c r="A79" s="10">
        <v>42</v>
      </c>
      <c r="B79" s="3" t="s">
        <v>60</v>
      </c>
      <c r="C79" s="3"/>
      <c r="D79" s="3"/>
      <c r="E79" s="3">
        <v>11.8</v>
      </c>
      <c r="F79" s="3">
        <v>60</v>
      </c>
      <c r="G79" s="3"/>
      <c r="H79" s="3"/>
      <c r="I79" s="3"/>
      <c r="J79" s="3"/>
      <c r="K79" s="3"/>
      <c r="L79" s="3"/>
      <c r="M79" s="3"/>
      <c r="N79" s="3"/>
      <c r="O79" s="3">
        <f t="shared" si="0"/>
        <v>708</v>
      </c>
      <c r="P79" s="3">
        <f t="shared" si="1"/>
        <v>424.8</v>
      </c>
      <c r="Q79" s="3">
        <f t="shared" si="2"/>
        <v>283.2</v>
      </c>
      <c r="R79" s="12"/>
      <c r="S79" s="3"/>
    </row>
    <row r="80" spans="1:19" ht="24.95" customHeight="1" x14ac:dyDescent="0.15">
      <c r="A80" s="10">
        <v>43</v>
      </c>
      <c r="B80" s="3" t="s">
        <v>61</v>
      </c>
      <c r="C80" s="3">
        <v>35</v>
      </c>
      <c r="D80" s="3">
        <v>20</v>
      </c>
      <c r="E80" s="3">
        <v>35</v>
      </c>
      <c r="F80" s="3">
        <v>60</v>
      </c>
      <c r="G80" s="3">
        <v>105</v>
      </c>
      <c r="H80" s="3">
        <v>5</v>
      </c>
      <c r="I80" s="3"/>
      <c r="J80" s="3"/>
      <c r="K80" s="3"/>
      <c r="L80" s="3"/>
      <c r="M80" s="3"/>
      <c r="N80" s="3"/>
      <c r="O80" s="3">
        <f t="shared" si="0"/>
        <v>3325</v>
      </c>
      <c r="P80" s="3">
        <f t="shared" si="1"/>
        <v>1995</v>
      </c>
      <c r="Q80" s="3">
        <f t="shared" si="2"/>
        <v>1330</v>
      </c>
      <c r="R80" s="12"/>
      <c r="S80" s="3"/>
    </row>
    <row r="81" spans="1:19" ht="24.95" customHeight="1" x14ac:dyDescent="0.15">
      <c r="A81" s="10">
        <v>44</v>
      </c>
      <c r="B81" s="3" t="s">
        <v>62</v>
      </c>
      <c r="C81" s="3">
        <v>16.5</v>
      </c>
      <c r="D81" s="3">
        <v>20</v>
      </c>
      <c r="E81" s="3"/>
      <c r="F81" s="3"/>
      <c r="G81" s="3"/>
      <c r="H81" s="3"/>
      <c r="I81" s="3"/>
      <c r="J81" s="3"/>
      <c r="K81" s="3"/>
      <c r="L81" s="3"/>
      <c r="M81" s="3"/>
      <c r="N81" s="3"/>
      <c r="O81" s="3">
        <f t="shared" si="0"/>
        <v>330</v>
      </c>
      <c r="P81" s="3">
        <f t="shared" si="1"/>
        <v>198</v>
      </c>
      <c r="Q81" s="3">
        <f t="shared" si="2"/>
        <v>132</v>
      </c>
      <c r="R81" s="12"/>
      <c r="S81" s="3"/>
    </row>
    <row r="82" spans="1:19" ht="24.95" customHeight="1" x14ac:dyDescent="0.15">
      <c r="A82" s="10">
        <v>45</v>
      </c>
      <c r="B82" s="3" t="s">
        <v>63</v>
      </c>
      <c r="C82" s="3"/>
      <c r="D82" s="3"/>
      <c r="E82" s="3">
        <v>9</v>
      </c>
      <c r="F82" s="3">
        <v>60</v>
      </c>
      <c r="G82" s="3"/>
      <c r="H82" s="3"/>
      <c r="I82" s="3"/>
      <c r="J82" s="3"/>
      <c r="K82" s="3"/>
      <c r="L82" s="3"/>
      <c r="M82" s="3"/>
      <c r="N82" s="3"/>
      <c r="O82" s="3">
        <f t="shared" si="0"/>
        <v>540</v>
      </c>
      <c r="P82" s="3">
        <f t="shared" si="1"/>
        <v>324</v>
      </c>
      <c r="Q82" s="3">
        <f t="shared" si="2"/>
        <v>216</v>
      </c>
      <c r="R82" s="12"/>
      <c r="S82" s="3"/>
    </row>
    <row r="83" spans="1:19" ht="24.95" customHeight="1" x14ac:dyDescent="0.15">
      <c r="A83" s="10">
        <v>46</v>
      </c>
      <c r="B83" s="3" t="s">
        <v>64</v>
      </c>
      <c r="C83" s="3">
        <v>10</v>
      </c>
      <c r="D83" s="3">
        <v>20</v>
      </c>
      <c r="E83" s="3"/>
      <c r="F83" s="3"/>
      <c r="G83" s="3"/>
      <c r="H83" s="3"/>
      <c r="I83" s="3"/>
      <c r="J83" s="3"/>
      <c r="K83" s="3"/>
      <c r="L83" s="3"/>
      <c r="M83" s="3"/>
      <c r="N83" s="3"/>
      <c r="O83" s="3">
        <f t="shared" si="0"/>
        <v>200</v>
      </c>
      <c r="P83" s="3">
        <f t="shared" si="1"/>
        <v>120</v>
      </c>
      <c r="Q83" s="3">
        <f t="shared" si="2"/>
        <v>80</v>
      </c>
      <c r="R83" s="12"/>
      <c r="S83" s="3"/>
    </row>
    <row r="84" spans="1:19" ht="24.95" customHeight="1" x14ac:dyDescent="0.15">
      <c r="A84" s="10">
        <v>47</v>
      </c>
      <c r="B84" s="3" t="s">
        <v>65</v>
      </c>
      <c r="C84" s="3"/>
      <c r="D84" s="3"/>
      <c r="E84" s="3">
        <v>10.5</v>
      </c>
      <c r="F84" s="3">
        <v>60</v>
      </c>
      <c r="G84" s="3"/>
      <c r="H84" s="3"/>
      <c r="I84" s="3"/>
      <c r="J84" s="3"/>
      <c r="K84" s="3"/>
      <c r="L84" s="3"/>
      <c r="M84" s="3"/>
      <c r="N84" s="3"/>
      <c r="O84" s="3">
        <f t="shared" si="0"/>
        <v>630</v>
      </c>
      <c r="P84" s="3">
        <f t="shared" si="1"/>
        <v>378</v>
      </c>
      <c r="Q84" s="3">
        <f t="shared" si="2"/>
        <v>252</v>
      </c>
      <c r="R84" s="12"/>
      <c r="S84" s="3"/>
    </row>
    <row r="85" spans="1:19" ht="24.95" customHeight="1" x14ac:dyDescent="0.15">
      <c r="A85" s="10">
        <v>48</v>
      </c>
      <c r="B85" s="3" t="s">
        <v>66</v>
      </c>
      <c r="C85" s="3">
        <v>11</v>
      </c>
      <c r="D85" s="3">
        <v>20</v>
      </c>
      <c r="E85" s="3"/>
      <c r="F85" s="3"/>
      <c r="G85" s="3"/>
      <c r="H85" s="3"/>
      <c r="I85" s="3"/>
      <c r="J85" s="3"/>
      <c r="K85" s="3"/>
      <c r="L85" s="3"/>
      <c r="M85" s="3"/>
      <c r="N85" s="3"/>
      <c r="O85" s="3">
        <f t="shared" si="0"/>
        <v>220</v>
      </c>
      <c r="P85" s="3">
        <f t="shared" si="1"/>
        <v>132</v>
      </c>
      <c r="Q85" s="3">
        <f t="shared" si="2"/>
        <v>88</v>
      </c>
      <c r="R85" s="12"/>
      <c r="S85" s="3"/>
    </row>
    <row r="86" spans="1:19" ht="24.95" customHeight="1" x14ac:dyDescent="0.15">
      <c r="A86" s="10">
        <v>49</v>
      </c>
      <c r="B86" s="3" t="s">
        <v>67</v>
      </c>
      <c r="C86" s="3">
        <v>50</v>
      </c>
      <c r="D86" s="3">
        <v>20</v>
      </c>
      <c r="E86" s="3"/>
      <c r="F86" s="3"/>
      <c r="G86" s="3"/>
      <c r="H86" s="3"/>
      <c r="I86" s="3"/>
      <c r="J86" s="3"/>
      <c r="K86" s="3"/>
      <c r="L86" s="3"/>
      <c r="M86" s="3"/>
      <c r="N86" s="3"/>
      <c r="O86" s="3">
        <f t="shared" si="0"/>
        <v>1000</v>
      </c>
      <c r="P86" s="3">
        <f t="shared" si="1"/>
        <v>600</v>
      </c>
      <c r="Q86" s="3">
        <f t="shared" si="2"/>
        <v>400</v>
      </c>
      <c r="R86" s="12"/>
      <c r="S86" s="3"/>
    </row>
    <row r="87" spans="1:19" ht="24.95" customHeight="1" x14ac:dyDescent="0.15">
      <c r="A87" s="10">
        <v>50</v>
      </c>
      <c r="B87" s="3" t="s">
        <v>68</v>
      </c>
      <c r="C87" s="3">
        <v>6</v>
      </c>
      <c r="D87" s="3">
        <v>20</v>
      </c>
      <c r="E87" s="3"/>
      <c r="F87" s="3"/>
      <c r="G87" s="3"/>
      <c r="H87" s="3"/>
      <c r="I87" s="3"/>
      <c r="J87" s="3"/>
      <c r="K87" s="3"/>
      <c r="L87" s="3"/>
      <c r="M87" s="3"/>
      <c r="N87" s="3"/>
      <c r="O87" s="3">
        <f t="shared" si="0"/>
        <v>120</v>
      </c>
      <c r="P87" s="3">
        <f t="shared" si="1"/>
        <v>72</v>
      </c>
      <c r="Q87" s="3">
        <f t="shared" si="2"/>
        <v>48</v>
      </c>
      <c r="R87" s="12"/>
      <c r="S87" s="3"/>
    </row>
    <row r="88" spans="1:19" ht="24.95" customHeight="1" x14ac:dyDescent="0.15">
      <c r="A88" s="10">
        <v>51</v>
      </c>
      <c r="B88" s="3" t="s">
        <v>69</v>
      </c>
      <c r="C88" s="3">
        <v>5</v>
      </c>
      <c r="D88" s="3">
        <v>20</v>
      </c>
      <c r="E88" s="3">
        <v>23</v>
      </c>
      <c r="F88" s="3">
        <v>60</v>
      </c>
      <c r="G88" s="3">
        <v>72</v>
      </c>
      <c r="H88" s="3">
        <v>5</v>
      </c>
      <c r="I88" s="3"/>
      <c r="J88" s="3"/>
      <c r="K88" s="3"/>
      <c r="L88" s="3"/>
      <c r="M88" s="3"/>
      <c r="N88" s="3"/>
      <c r="O88" s="3">
        <f t="shared" si="0"/>
        <v>1840</v>
      </c>
      <c r="P88" s="3">
        <f t="shared" si="1"/>
        <v>1104</v>
      </c>
      <c r="Q88" s="3">
        <f t="shared" si="2"/>
        <v>736</v>
      </c>
      <c r="R88" s="12"/>
      <c r="S88" s="3"/>
    </row>
    <row r="89" spans="1:19" ht="24.95" customHeight="1" x14ac:dyDescent="0.15">
      <c r="A89" s="10">
        <v>52</v>
      </c>
      <c r="B89" s="3" t="s">
        <v>70</v>
      </c>
      <c r="C89" s="3">
        <v>35</v>
      </c>
      <c r="D89" s="3">
        <v>20</v>
      </c>
      <c r="E89" s="3">
        <v>35</v>
      </c>
      <c r="F89" s="3">
        <v>60</v>
      </c>
      <c r="G89" s="3">
        <v>105</v>
      </c>
      <c r="H89" s="3">
        <v>5</v>
      </c>
      <c r="I89" s="3"/>
      <c r="J89" s="3"/>
      <c r="K89" s="3"/>
      <c r="L89" s="3"/>
      <c r="M89" s="3"/>
      <c r="N89" s="3"/>
      <c r="O89" s="3">
        <f t="shared" si="0"/>
        <v>3325</v>
      </c>
      <c r="P89" s="3">
        <f t="shared" si="1"/>
        <v>1995</v>
      </c>
      <c r="Q89" s="3">
        <f t="shared" si="2"/>
        <v>1330</v>
      </c>
      <c r="R89" s="12"/>
      <c r="S89" s="3"/>
    </row>
    <row r="90" spans="1:19" ht="24.95" customHeight="1" x14ac:dyDescent="0.15">
      <c r="A90" s="10">
        <v>53</v>
      </c>
      <c r="B90" s="3" t="s">
        <v>71</v>
      </c>
      <c r="C90" s="3"/>
      <c r="D90" s="3"/>
      <c r="E90" s="3">
        <v>15.5</v>
      </c>
      <c r="F90" s="3">
        <v>60</v>
      </c>
      <c r="G90" s="3"/>
      <c r="H90" s="3"/>
      <c r="I90" s="3"/>
      <c r="J90" s="3"/>
      <c r="K90" s="3"/>
      <c r="L90" s="3"/>
      <c r="M90" s="3"/>
      <c r="N90" s="3"/>
      <c r="O90" s="3">
        <f t="shared" si="0"/>
        <v>930</v>
      </c>
      <c r="P90" s="3">
        <f t="shared" si="1"/>
        <v>558</v>
      </c>
      <c r="Q90" s="3">
        <f t="shared" si="2"/>
        <v>372</v>
      </c>
      <c r="R90" s="12"/>
      <c r="S90" s="3"/>
    </row>
    <row r="91" spans="1:19" ht="24.95" customHeight="1" x14ac:dyDescent="0.15">
      <c r="A91" s="10">
        <v>54</v>
      </c>
      <c r="B91" s="3" t="s">
        <v>72</v>
      </c>
      <c r="C91" s="3">
        <v>5.5</v>
      </c>
      <c r="D91" s="3">
        <v>20</v>
      </c>
      <c r="E91" s="3">
        <v>5.5</v>
      </c>
      <c r="F91" s="3">
        <v>60</v>
      </c>
      <c r="G91" s="3"/>
      <c r="H91" s="3"/>
      <c r="I91" s="3"/>
      <c r="J91" s="3"/>
      <c r="K91" s="3"/>
      <c r="L91" s="3"/>
      <c r="M91" s="3"/>
      <c r="N91" s="3"/>
      <c r="O91" s="3">
        <f t="shared" si="0"/>
        <v>440</v>
      </c>
      <c r="P91" s="3">
        <f t="shared" si="1"/>
        <v>264</v>
      </c>
      <c r="Q91" s="3">
        <f t="shared" si="2"/>
        <v>176</v>
      </c>
      <c r="R91" s="12"/>
      <c r="S91" s="3"/>
    </row>
    <row r="92" spans="1:19" ht="24.95" customHeight="1" x14ac:dyDescent="0.15">
      <c r="A92" s="10">
        <v>55</v>
      </c>
      <c r="B92" s="3" t="s">
        <v>73</v>
      </c>
      <c r="C92" s="3"/>
      <c r="D92" s="3"/>
      <c r="E92" s="3">
        <v>18</v>
      </c>
      <c r="F92" s="3">
        <v>60</v>
      </c>
      <c r="G92" s="3"/>
      <c r="H92" s="3"/>
      <c r="I92" s="3"/>
      <c r="J92" s="3"/>
      <c r="K92" s="3"/>
      <c r="L92" s="3"/>
      <c r="M92" s="3"/>
      <c r="N92" s="3"/>
      <c r="O92" s="3">
        <f t="shared" si="0"/>
        <v>1080</v>
      </c>
      <c r="P92" s="3">
        <f t="shared" si="1"/>
        <v>648</v>
      </c>
      <c r="Q92" s="3">
        <f t="shared" si="2"/>
        <v>432</v>
      </c>
      <c r="R92" s="12"/>
      <c r="S92" s="3"/>
    </row>
    <row r="93" spans="1:19" ht="24.95" customHeight="1" x14ac:dyDescent="0.15">
      <c r="A93" s="10">
        <v>56</v>
      </c>
      <c r="B93" s="3" t="s">
        <v>74</v>
      </c>
      <c r="C93" s="3"/>
      <c r="D93" s="3"/>
      <c r="E93" s="3">
        <v>7</v>
      </c>
      <c r="F93" s="3">
        <v>60</v>
      </c>
      <c r="G93" s="3"/>
      <c r="H93" s="3"/>
      <c r="I93" s="3"/>
      <c r="J93" s="3"/>
      <c r="K93" s="3"/>
      <c r="L93" s="3"/>
      <c r="M93" s="3"/>
      <c r="N93" s="3"/>
      <c r="O93" s="3">
        <f t="shared" si="0"/>
        <v>420</v>
      </c>
      <c r="P93" s="3">
        <f t="shared" si="1"/>
        <v>252</v>
      </c>
      <c r="Q93" s="3">
        <f t="shared" si="2"/>
        <v>168</v>
      </c>
      <c r="R93" s="12"/>
      <c r="S93" s="3"/>
    </row>
    <row r="94" spans="1:19" ht="24.95" customHeight="1" x14ac:dyDescent="0.15">
      <c r="A94" s="10">
        <v>57</v>
      </c>
      <c r="B94" s="3" t="s">
        <v>75</v>
      </c>
      <c r="C94" s="3">
        <v>48</v>
      </c>
      <c r="D94" s="3">
        <v>20</v>
      </c>
      <c r="E94" s="3">
        <v>50</v>
      </c>
      <c r="F94" s="3">
        <v>60</v>
      </c>
      <c r="G94" s="3">
        <v>150</v>
      </c>
      <c r="H94" s="3">
        <v>5</v>
      </c>
      <c r="I94" s="3"/>
      <c r="J94" s="3"/>
      <c r="K94" s="3"/>
      <c r="L94" s="3"/>
      <c r="M94" s="3"/>
      <c r="N94" s="3"/>
      <c r="O94" s="3">
        <f t="shared" si="0"/>
        <v>4710</v>
      </c>
      <c r="P94" s="3">
        <f t="shared" si="1"/>
        <v>2826</v>
      </c>
      <c r="Q94" s="3">
        <f t="shared" si="2"/>
        <v>1884</v>
      </c>
      <c r="R94" s="12"/>
      <c r="S94" s="3"/>
    </row>
    <row r="95" spans="1:19" ht="24.95" customHeight="1" x14ac:dyDescent="0.15">
      <c r="A95" s="10">
        <v>58</v>
      </c>
      <c r="B95" s="3" t="s">
        <v>76</v>
      </c>
      <c r="C95" s="3">
        <v>35</v>
      </c>
      <c r="D95" s="3">
        <v>20</v>
      </c>
      <c r="E95" s="3">
        <v>35</v>
      </c>
      <c r="F95" s="3">
        <v>60</v>
      </c>
      <c r="G95" s="3">
        <v>105</v>
      </c>
      <c r="H95" s="3">
        <v>5</v>
      </c>
      <c r="I95" s="3"/>
      <c r="J95" s="3"/>
      <c r="K95" s="3"/>
      <c r="L95" s="3"/>
      <c r="M95" s="3"/>
      <c r="N95" s="3"/>
      <c r="O95" s="3">
        <f t="shared" si="0"/>
        <v>3325</v>
      </c>
      <c r="P95" s="3">
        <f t="shared" si="1"/>
        <v>1995</v>
      </c>
      <c r="Q95" s="3">
        <f t="shared" si="2"/>
        <v>1330</v>
      </c>
      <c r="R95" s="12"/>
      <c r="S95" s="3"/>
    </row>
    <row r="96" spans="1:19" ht="24.95" customHeight="1" x14ac:dyDescent="0.15">
      <c r="A96" s="10">
        <v>59</v>
      </c>
      <c r="B96" s="3" t="s">
        <v>77</v>
      </c>
      <c r="C96" s="3"/>
      <c r="D96" s="3"/>
      <c r="E96" s="3">
        <v>8.6999999999999993</v>
      </c>
      <c r="F96" s="3">
        <v>60</v>
      </c>
      <c r="G96" s="3"/>
      <c r="H96" s="3"/>
      <c r="I96" s="3"/>
      <c r="J96" s="3"/>
      <c r="K96" s="3"/>
      <c r="L96" s="3"/>
      <c r="M96" s="3"/>
      <c r="N96" s="3"/>
      <c r="O96" s="3">
        <f t="shared" ref="O96:O126" si="3">C96*D96+E96*F96+G96*H96</f>
        <v>522</v>
      </c>
      <c r="P96" s="3">
        <f t="shared" ref="P96:P126" si="4">O96*0.6</f>
        <v>313.2</v>
      </c>
      <c r="Q96" s="3">
        <f t="shared" ref="Q96:Q126" si="5">O96*0.4</f>
        <v>208.8</v>
      </c>
      <c r="R96" s="12"/>
      <c r="S96" s="3"/>
    </row>
    <row r="97" spans="1:19" ht="24.95" customHeight="1" x14ac:dyDescent="0.15">
      <c r="A97" s="10">
        <v>60</v>
      </c>
      <c r="B97" s="3" t="s">
        <v>78</v>
      </c>
      <c r="C97" s="3">
        <v>5.6</v>
      </c>
      <c r="D97" s="3">
        <v>20</v>
      </c>
      <c r="E97" s="3">
        <v>2.6</v>
      </c>
      <c r="F97" s="3">
        <v>60</v>
      </c>
      <c r="G97" s="3">
        <v>8.4</v>
      </c>
      <c r="H97" s="3">
        <v>5</v>
      </c>
      <c r="I97" s="3"/>
      <c r="J97" s="3"/>
      <c r="K97" s="3"/>
      <c r="L97" s="3"/>
      <c r="M97" s="3"/>
      <c r="N97" s="3"/>
      <c r="O97" s="3">
        <f t="shared" si="3"/>
        <v>310</v>
      </c>
      <c r="P97" s="3">
        <f t="shared" si="4"/>
        <v>186</v>
      </c>
      <c r="Q97" s="3">
        <f t="shared" si="5"/>
        <v>124</v>
      </c>
      <c r="R97" s="12"/>
      <c r="S97" s="3"/>
    </row>
    <row r="98" spans="1:19" ht="24.95" customHeight="1" x14ac:dyDescent="0.15">
      <c r="A98" s="10">
        <v>61</v>
      </c>
      <c r="B98" s="3" t="s">
        <v>79</v>
      </c>
      <c r="C98" s="3">
        <v>45</v>
      </c>
      <c r="D98" s="3">
        <v>20</v>
      </c>
      <c r="E98" s="3">
        <v>50</v>
      </c>
      <c r="F98" s="3">
        <v>60</v>
      </c>
      <c r="G98" s="3">
        <v>135</v>
      </c>
      <c r="H98" s="3">
        <v>5</v>
      </c>
      <c r="I98" s="3"/>
      <c r="J98" s="3"/>
      <c r="K98" s="3"/>
      <c r="L98" s="3"/>
      <c r="M98" s="3"/>
      <c r="N98" s="3"/>
      <c r="O98" s="3">
        <f t="shared" si="3"/>
        <v>4575</v>
      </c>
      <c r="P98" s="3">
        <f t="shared" si="4"/>
        <v>2745</v>
      </c>
      <c r="Q98" s="3">
        <f t="shared" si="5"/>
        <v>1830</v>
      </c>
      <c r="R98" s="12"/>
      <c r="S98" s="3"/>
    </row>
    <row r="99" spans="1:19" ht="24.95" customHeight="1" x14ac:dyDescent="0.15">
      <c r="A99" s="10">
        <v>62</v>
      </c>
      <c r="B99" s="3" t="s">
        <v>80</v>
      </c>
      <c r="C99" s="3"/>
      <c r="D99" s="3"/>
      <c r="E99" s="3">
        <v>12.8</v>
      </c>
      <c r="F99" s="3">
        <v>60</v>
      </c>
      <c r="G99" s="3"/>
      <c r="H99" s="3"/>
      <c r="I99" s="3"/>
      <c r="J99" s="3"/>
      <c r="K99" s="3"/>
      <c r="L99" s="3"/>
      <c r="M99" s="3"/>
      <c r="N99" s="3"/>
      <c r="O99" s="3">
        <f t="shared" si="3"/>
        <v>768</v>
      </c>
      <c r="P99" s="3">
        <f t="shared" si="4"/>
        <v>460.79999999999995</v>
      </c>
      <c r="Q99" s="3">
        <f t="shared" si="5"/>
        <v>307.20000000000005</v>
      </c>
      <c r="R99" s="12"/>
      <c r="S99" s="3"/>
    </row>
    <row r="100" spans="1:19" ht="24.95" customHeight="1" x14ac:dyDescent="0.15">
      <c r="A100" s="10">
        <v>63</v>
      </c>
      <c r="B100" s="3" t="s">
        <v>81</v>
      </c>
      <c r="C100" s="3"/>
      <c r="D100" s="3"/>
      <c r="E100" s="3">
        <v>5</v>
      </c>
      <c r="F100" s="3">
        <v>60</v>
      </c>
      <c r="G100" s="3">
        <v>36</v>
      </c>
      <c r="H100" s="3">
        <v>5</v>
      </c>
      <c r="I100" s="3"/>
      <c r="J100" s="3"/>
      <c r="K100" s="3"/>
      <c r="L100" s="3"/>
      <c r="M100" s="3"/>
      <c r="N100" s="3"/>
      <c r="O100" s="3">
        <f t="shared" si="3"/>
        <v>480</v>
      </c>
      <c r="P100" s="3">
        <f t="shared" si="4"/>
        <v>288</v>
      </c>
      <c r="Q100" s="3">
        <f t="shared" si="5"/>
        <v>192</v>
      </c>
      <c r="R100" s="12"/>
      <c r="S100" s="3"/>
    </row>
    <row r="101" spans="1:19" ht="24.95" customHeight="1" x14ac:dyDescent="0.15">
      <c r="A101" s="10">
        <v>64</v>
      </c>
      <c r="B101" s="3" t="s">
        <v>82</v>
      </c>
      <c r="C101" s="3">
        <v>5.6</v>
      </c>
      <c r="D101" s="3">
        <v>20</v>
      </c>
      <c r="E101" s="3">
        <v>4.5</v>
      </c>
      <c r="F101" s="3">
        <v>60</v>
      </c>
      <c r="G101" s="3"/>
      <c r="H101" s="3"/>
      <c r="I101" s="3"/>
      <c r="J101" s="3"/>
      <c r="K101" s="3"/>
      <c r="L101" s="3"/>
      <c r="M101" s="3"/>
      <c r="N101" s="3"/>
      <c r="O101" s="3">
        <f t="shared" si="3"/>
        <v>382</v>
      </c>
      <c r="P101" s="3">
        <f t="shared" si="4"/>
        <v>229.2</v>
      </c>
      <c r="Q101" s="3">
        <f t="shared" si="5"/>
        <v>152.80000000000001</v>
      </c>
      <c r="R101" s="12"/>
      <c r="S101" s="3"/>
    </row>
    <row r="102" spans="1:19" ht="24.95" customHeight="1" x14ac:dyDescent="0.15">
      <c r="A102" s="10">
        <v>65</v>
      </c>
      <c r="B102" s="3" t="s">
        <v>83</v>
      </c>
      <c r="C102" s="3">
        <v>35</v>
      </c>
      <c r="D102" s="3">
        <v>20</v>
      </c>
      <c r="E102" s="3">
        <v>35</v>
      </c>
      <c r="F102" s="3">
        <v>60</v>
      </c>
      <c r="G102" s="3">
        <v>105</v>
      </c>
      <c r="H102" s="3">
        <v>5</v>
      </c>
      <c r="I102" s="3"/>
      <c r="J102" s="3"/>
      <c r="K102" s="3"/>
      <c r="L102" s="3"/>
      <c r="M102" s="3"/>
      <c r="N102" s="3"/>
      <c r="O102" s="3">
        <f t="shared" si="3"/>
        <v>3325</v>
      </c>
      <c r="P102" s="3">
        <f t="shared" si="4"/>
        <v>1995</v>
      </c>
      <c r="Q102" s="3">
        <f t="shared" si="5"/>
        <v>1330</v>
      </c>
      <c r="R102" s="12"/>
      <c r="S102" s="3"/>
    </row>
    <row r="103" spans="1:19" ht="24.95" customHeight="1" x14ac:dyDescent="0.15">
      <c r="A103" s="10">
        <v>66</v>
      </c>
      <c r="B103" s="3" t="s">
        <v>84</v>
      </c>
      <c r="C103" s="3"/>
      <c r="D103" s="3"/>
      <c r="E103" s="3">
        <v>47</v>
      </c>
      <c r="F103" s="3">
        <v>60</v>
      </c>
      <c r="G103" s="3"/>
      <c r="H103" s="3"/>
      <c r="I103" s="3"/>
      <c r="J103" s="3"/>
      <c r="K103" s="3"/>
      <c r="L103" s="3"/>
      <c r="M103" s="3"/>
      <c r="N103" s="3"/>
      <c r="O103" s="3">
        <f t="shared" si="3"/>
        <v>2820</v>
      </c>
      <c r="P103" s="3">
        <f t="shared" si="4"/>
        <v>1692</v>
      </c>
      <c r="Q103" s="3">
        <f t="shared" si="5"/>
        <v>1128</v>
      </c>
      <c r="R103" s="12"/>
      <c r="S103" s="3"/>
    </row>
    <row r="104" spans="1:19" ht="24.95" customHeight="1" x14ac:dyDescent="0.15">
      <c r="A104" s="10">
        <v>67</v>
      </c>
      <c r="B104" s="3" t="s">
        <v>85</v>
      </c>
      <c r="C104" s="3">
        <v>8</v>
      </c>
      <c r="D104" s="3">
        <v>20</v>
      </c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>
        <f t="shared" si="3"/>
        <v>160</v>
      </c>
      <c r="P104" s="3">
        <f t="shared" si="4"/>
        <v>96</v>
      </c>
      <c r="Q104" s="3">
        <f t="shared" si="5"/>
        <v>64</v>
      </c>
      <c r="R104" s="12"/>
      <c r="S104" s="3"/>
    </row>
    <row r="105" spans="1:19" ht="24.95" customHeight="1" x14ac:dyDescent="0.15">
      <c r="A105" s="10">
        <v>68</v>
      </c>
      <c r="B105" s="3" t="s">
        <v>86</v>
      </c>
      <c r="C105" s="3">
        <v>5</v>
      </c>
      <c r="D105" s="3">
        <v>20</v>
      </c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>
        <f t="shared" si="3"/>
        <v>100</v>
      </c>
      <c r="P105" s="3">
        <f t="shared" si="4"/>
        <v>60</v>
      </c>
      <c r="Q105" s="3">
        <f t="shared" si="5"/>
        <v>40</v>
      </c>
      <c r="R105" s="12"/>
      <c r="S105" s="3"/>
    </row>
    <row r="106" spans="1:19" ht="24.95" customHeight="1" x14ac:dyDescent="0.15">
      <c r="A106" s="10">
        <v>69</v>
      </c>
      <c r="B106" s="3" t="s">
        <v>87</v>
      </c>
      <c r="C106" s="3">
        <v>6</v>
      </c>
      <c r="D106" s="3">
        <v>20</v>
      </c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>
        <f t="shared" si="3"/>
        <v>120</v>
      </c>
      <c r="P106" s="3">
        <f t="shared" si="4"/>
        <v>72</v>
      </c>
      <c r="Q106" s="3">
        <f t="shared" si="5"/>
        <v>48</v>
      </c>
      <c r="R106" s="12"/>
      <c r="S106" s="4"/>
    </row>
    <row r="107" spans="1:19" ht="24.95" customHeight="1" x14ac:dyDescent="0.15">
      <c r="A107" s="10">
        <v>70</v>
      </c>
      <c r="B107" s="3" t="s">
        <v>88</v>
      </c>
      <c r="C107" s="3">
        <v>14</v>
      </c>
      <c r="D107" s="3">
        <v>20</v>
      </c>
      <c r="E107" s="3">
        <v>11.5</v>
      </c>
      <c r="F107" s="3">
        <v>60</v>
      </c>
      <c r="G107" s="3">
        <v>45</v>
      </c>
      <c r="H107" s="3">
        <v>5</v>
      </c>
      <c r="I107" s="3"/>
      <c r="J107" s="3"/>
      <c r="K107" s="3"/>
      <c r="L107" s="3"/>
      <c r="M107" s="3"/>
      <c r="N107" s="3"/>
      <c r="O107" s="3">
        <f t="shared" si="3"/>
        <v>1195</v>
      </c>
      <c r="P107" s="3">
        <f t="shared" si="4"/>
        <v>717</v>
      </c>
      <c r="Q107" s="3">
        <f t="shared" si="5"/>
        <v>478</v>
      </c>
      <c r="R107" s="12"/>
      <c r="S107" s="3"/>
    </row>
    <row r="108" spans="1:19" ht="24.95" customHeight="1" x14ac:dyDescent="0.15">
      <c r="A108" s="10">
        <v>71</v>
      </c>
      <c r="B108" s="3" t="s">
        <v>89</v>
      </c>
      <c r="C108" s="3"/>
      <c r="D108" s="3"/>
      <c r="E108" s="3">
        <v>2.5</v>
      </c>
      <c r="F108" s="3">
        <v>60</v>
      </c>
      <c r="G108" s="3"/>
      <c r="H108" s="3"/>
      <c r="I108" s="3"/>
      <c r="J108" s="3"/>
      <c r="K108" s="3"/>
      <c r="L108" s="3"/>
      <c r="M108" s="3"/>
      <c r="N108" s="3"/>
      <c r="O108" s="3">
        <f t="shared" si="3"/>
        <v>150</v>
      </c>
      <c r="P108" s="3">
        <f t="shared" si="4"/>
        <v>90</v>
      </c>
      <c r="Q108" s="3">
        <f t="shared" si="5"/>
        <v>60</v>
      </c>
      <c r="R108" s="12"/>
      <c r="S108" s="3"/>
    </row>
    <row r="109" spans="1:19" ht="24.95" customHeight="1" x14ac:dyDescent="0.15">
      <c r="A109" s="10">
        <v>72</v>
      </c>
      <c r="B109" s="3" t="s">
        <v>90</v>
      </c>
      <c r="C109" s="3"/>
      <c r="D109" s="3"/>
      <c r="E109" s="3">
        <v>45</v>
      </c>
      <c r="F109" s="3">
        <v>60</v>
      </c>
      <c r="G109" s="3"/>
      <c r="H109" s="3"/>
      <c r="I109" s="3"/>
      <c r="J109" s="3"/>
      <c r="K109" s="3"/>
      <c r="L109" s="3"/>
      <c r="M109" s="3"/>
      <c r="N109" s="3"/>
      <c r="O109" s="3">
        <f t="shared" si="3"/>
        <v>2700</v>
      </c>
      <c r="P109" s="3">
        <f t="shared" si="4"/>
        <v>1620</v>
      </c>
      <c r="Q109" s="3">
        <f t="shared" si="5"/>
        <v>1080</v>
      </c>
      <c r="R109" s="12"/>
      <c r="S109" s="3"/>
    </row>
    <row r="110" spans="1:19" ht="24.95" customHeight="1" x14ac:dyDescent="0.15">
      <c r="A110" s="10">
        <v>73</v>
      </c>
      <c r="B110" s="3" t="s">
        <v>91</v>
      </c>
      <c r="C110" s="3">
        <v>35</v>
      </c>
      <c r="D110" s="3">
        <v>20</v>
      </c>
      <c r="E110" s="3">
        <v>35</v>
      </c>
      <c r="F110" s="3">
        <v>60</v>
      </c>
      <c r="G110" s="3">
        <v>105</v>
      </c>
      <c r="H110" s="3">
        <v>5</v>
      </c>
      <c r="I110" s="3"/>
      <c r="J110" s="3"/>
      <c r="K110" s="3"/>
      <c r="L110" s="3"/>
      <c r="M110" s="3"/>
      <c r="N110" s="3"/>
      <c r="O110" s="3">
        <f t="shared" si="3"/>
        <v>3325</v>
      </c>
      <c r="P110" s="3">
        <f t="shared" si="4"/>
        <v>1995</v>
      </c>
      <c r="Q110" s="3">
        <f t="shared" si="5"/>
        <v>1330</v>
      </c>
      <c r="R110" s="12"/>
      <c r="S110" s="3"/>
    </row>
    <row r="111" spans="1:19" ht="24.95" customHeight="1" x14ac:dyDescent="0.15">
      <c r="A111" s="10">
        <v>74</v>
      </c>
      <c r="B111" s="3" t="s">
        <v>92</v>
      </c>
      <c r="C111" s="3"/>
      <c r="D111" s="3"/>
      <c r="E111" s="3">
        <v>19</v>
      </c>
      <c r="F111" s="3">
        <v>60</v>
      </c>
      <c r="G111" s="3"/>
      <c r="H111" s="3"/>
      <c r="I111" s="3"/>
      <c r="J111" s="3"/>
      <c r="K111" s="3"/>
      <c r="L111" s="3"/>
      <c r="M111" s="3"/>
      <c r="N111" s="3"/>
      <c r="O111" s="3">
        <f t="shared" si="3"/>
        <v>1140</v>
      </c>
      <c r="P111" s="3">
        <f t="shared" si="4"/>
        <v>684</v>
      </c>
      <c r="Q111" s="3">
        <f t="shared" si="5"/>
        <v>456</v>
      </c>
      <c r="R111" s="12"/>
      <c r="S111" s="3"/>
    </row>
    <row r="112" spans="1:19" ht="24.95" customHeight="1" x14ac:dyDescent="0.15">
      <c r="A112" s="10">
        <v>75</v>
      </c>
      <c r="B112" s="3" t="s">
        <v>93</v>
      </c>
      <c r="C112" s="3"/>
      <c r="D112" s="3"/>
      <c r="E112" s="3">
        <v>4.5</v>
      </c>
      <c r="F112" s="3">
        <v>60</v>
      </c>
      <c r="G112" s="3"/>
      <c r="H112" s="3"/>
      <c r="I112" s="3"/>
      <c r="J112" s="3"/>
      <c r="K112" s="3"/>
      <c r="L112" s="3"/>
      <c r="M112" s="3"/>
      <c r="N112" s="3"/>
      <c r="O112" s="3">
        <f t="shared" si="3"/>
        <v>270</v>
      </c>
      <c r="P112" s="3">
        <f t="shared" si="4"/>
        <v>162</v>
      </c>
      <c r="Q112" s="3">
        <f t="shared" si="5"/>
        <v>108</v>
      </c>
      <c r="R112" s="12"/>
      <c r="S112" s="3"/>
    </row>
    <row r="113" spans="1:19" ht="24.95" customHeight="1" x14ac:dyDescent="0.15">
      <c r="A113" s="10">
        <v>76</v>
      </c>
      <c r="B113" s="3" t="s">
        <v>94</v>
      </c>
      <c r="C113" s="3">
        <v>18</v>
      </c>
      <c r="D113" s="3">
        <v>20</v>
      </c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>
        <f t="shared" si="3"/>
        <v>360</v>
      </c>
      <c r="P113" s="3">
        <f t="shared" si="4"/>
        <v>216</v>
      </c>
      <c r="Q113" s="3">
        <f t="shared" si="5"/>
        <v>144</v>
      </c>
      <c r="R113" s="12"/>
      <c r="S113" s="3"/>
    </row>
    <row r="114" spans="1:19" ht="24.95" customHeight="1" x14ac:dyDescent="0.15">
      <c r="A114" s="10">
        <v>77</v>
      </c>
      <c r="B114" s="3" t="s">
        <v>95</v>
      </c>
      <c r="C114" s="3"/>
      <c r="D114" s="3"/>
      <c r="E114" s="3">
        <v>5</v>
      </c>
      <c r="F114" s="3">
        <v>60</v>
      </c>
      <c r="G114" s="3"/>
      <c r="H114" s="3"/>
      <c r="I114" s="3"/>
      <c r="J114" s="3"/>
      <c r="K114" s="3"/>
      <c r="L114" s="3"/>
      <c r="M114" s="3"/>
      <c r="N114" s="3"/>
      <c r="O114" s="3">
        <f t="shared" si="3"/>
        <v>300</v>
      </c>
      <c r="P114" s="3">
        <f t="shared" si="4"/>
        <v>180</v>
      </c>
      <c r="Q114" s="3">
        <f t="shared" si="5"/>
        <v>120</v>
      </c>
      <c r="R114" s="12"/>
      <c r="S114" s="3"/>
    </row>
    <row r="115" spans="1:19" ht="24.95" customHeight="1" x14ac:dyDescent="0.15">
      <c r="A115" s="10">
        <v>78</v>
      </c>
      <c r="B115" s="3" t="s">
        <v>96</v>
      </c>
      <c r="C115" s="3">
        <v>35</v>
      </c>
      <c r="D115" s="3">
        <v>20</v>
      </c>
      <c r="E115" s="3">
        <v>35</v>
      </c>
      <c r="F115" s="3">
        <v>60</v>
      </c>
      <c r="G115" s="3">
        <v>105</v>
      </c>
      <c r="H115" s="3">
        <v>5</v>
      </c>
      <c r="I115" s="3"/>
      <c r="J115" s="3"/>
      <c r="K115" s="3"/>
      <c r="L115" s="3"/>
      <c r="M115" s="3"/>
      <c r="N115" s="3"/>
      <c r="O115" s="3">
        <f t="shared" si="3"/>
        <v>3325</v>
      </c>
      <c r="P115" s="3">
        <f t="shared" si="4"/>
        <v>1995</v>
      </c>
      <c r="Q115" s="3">
        <f t="shared" si="5"/>
        <v>1330</v>
      </c>
      <c r="R115" s="12"/>
      <c r="S115" s="3"/>
    </row>
    <row r="116" spans="1:19" ht="24.95" customHeight="1" x14ac:dyDescent="0.15">
      <c r="A116" s="10">
        <v>79</v>
      </c>
      <c r="B116" s="3" t="s">
        <v>97</v>
      </c>
      <c r="C116" s="3"/>
      <c r="D116" s="3"/>
      <c r="E116" s="3">
        <v>9.6999999999999993</v>
      </c>
      <c r="F116" s="3">
        <v>60</v>
      </c>
      <c r="G116" s="3"/>
      <c r="H116" s="3"/>
      <c r="I116" s="3"/>
      <c r="J116" s="3"/>
      <c r="K116" s="3"/>
      <c r="L116" s="3"/>
      <c r="M116" s="3"/>
      <c r="N116" s="3"/>
      <c r="O116" s="3">
        <f t="shared" si="3"/>
        <v>582</v>
      </c>
      <c r="P116" s="3">
        <f t="shared" si="4"/>
        <v>349.2</v>
      </c>
      <c r="Q116" s="3">
        <f t="shared" si="5"/>
        <v>232.8</v>
      </c>
      <c r="R116" s="12"/>
      <c r="S116" s="3"/>
    </row>
    <row r="117" spans="1:19" ht="24.95" customHeight="1" x14ac:dyDescent="0.15">
      <c r="A117" s="10">
        <v>80</v>
      </c>
      <c r="B117" s="3" t="s">
        <v>98</v>
      </c>
      <c r="C117" s="3"/>
      <c r="D117" s="3"/>
      <c r="E117" s="3">
        <v>12</v>
      </c>
      <c r="F117" s="3">
        <v>60</v>
      </c>
      <c r="G117" s="3"/>
      <c r="H117" s="3"/>
      <c r="I117" s="3"/>
      <c r="J117" s="3"/>
      <c r="K117" s="3"/>
      <c r="L117" s="3"/>
      <c r="M117" s="3"/>
      <c r="N117" s="3"/>
      <c r="O117" s="3">
        <f t="shared" si="3"/>
        <v>720</v>
      </c>
      <c r="P117" s="3">
        <f t="shared" si="4"/>
        <v>432</v>
      </c>
      <c r="Q117" s="3">
        <f t="shared" si="5"/>
        <v>288</v>
      </c>
      <c r="R117" s="12"/>
      <c r="S117" s="3"/>
    </row>
    <row r="118" spans="1:19" ht="24.95" customHeight="1" x14ac:dyDescent="0.15">
      <c r="A118" s="10">
        <v>81</v>
      </c>
      <c r="B118" s="3" t="s">
        <v>99</v>
      </c>
      <c r="C118" s="3"/>
      <c r="D118" s="3"/>
      <c r="E118" s="3">
        <v>16</v>
      </c>
      <c r="F118" s="3">
        <v>60</v>
      </c>
      <c r="G118" s="3"/>
      <c r="H118" s="3"/>
      <c r="I118" s="3"/>
      <c r="J118" s="3"/>
      <c r="K118" s="3"/>
      <c r="L118" s="3"/>
      <c r="M118" s="3"/>
      <c r="N118" s="3"/>
      <c r="O118" s="3">
        <f t="shared" si="3"/>
        <v>960</v>
      </c>
      <c r="P118" s="3">
        <f t="shared" si="4"/>
        <v>576</v>
      </c>
      <c r="Q118" s="3">
        <f t="shared" si="5"/>
        <v>384</v>
      </c>
      <c r="R118" s="12"/>
      <c r="S118" s="3"/>
    </row>
    <row r="119" spans="1:19" ht="24.95" customHeight="1" x14ac:dyDescent="0.15">
      <c r="A119" s="10">
        <v>82</v>
      </c>
      <c r="B119" s="3" t="s">
        <v>100</v>
      </c>
      <c r="C119" s="3"/>
      <c r="D119" s="3"/>
      <c r="E119" s="3">
        <v>23.8</v>
      </c>
      <c r="F119" s="3">
        <v>60</v>
      </c>
      <c r="G119" s="3"/>
      <c r="H119" s="3"/>
      <c r="I119" s="3"/>
      <c r="J119" s="3"/>
      <c r="K119" s="3"/>
      <c r="L119" s="3"/>
      <c r="M119" s="3"/>
      <c r="N119" s="3"/>
      <c r="O119" s="3">
        <f t="shared" si="3"/>
        <v>1428</v>
      </c>
      <c r="P119" s="3">
        <f t="shared" si="4"/>
        <v>856.8</v>
      </c>
      <c r="Q119" s="3">
        <f t="shared" si="5"/>
        <v>571.20000000000005</v>
      </c>
      <c r="R119" s="12"/>
      <c r="S119" s="3"/>
    </row>
    <row r="120" spans="1:19" ht="24.95" customHeight="1" x14ac:dyDescent="0.15">
      <c r="A120" s="10">
        <v>83</v>
      </c>
      <c r="B120" s="3" t="s">
        <v>101</v>
      </c>
      <c r="C120" s="3">
        <v>12</v>
      </c>
      <c r="D120" s="3">
        <v>20</v>
      </c>
      <c r="E120" s="3">
        <v>6</v>
      </c>
      <c r="F120" s="3">
        <v>60</v>
      </c>
      <c r="G120" s="3">
        <v>12</v>
      </c>
      <c r="H120" s="3">
        <v>5</v>
      </c>
      <c r="I120" s="3"/>
      <c r="J120" s="3"/>
      <c r="K120" s="3"/>
      <c r="L120" s="3"/>
      <c r="M120" s="3"/>
      <c r="N120" s="3"/>
      <c r="O120" s="3">
        <f t="shared" si="3"/>
        <v>660</v>
      </c>
      <c r="P120" s="3">
        <f t="shared" si="4"/>
        <v>396</v>
      </c>
      <c r="Q120" s="3">
        <f t="shared" si="5"/>
        <v>264</v>
      </c>
      <c r="R120" s="12"/>
      <c r="S120" s="3"/>
    </row>
    <row r="121" spans="1:19" ht="24.95" customHeight="1" x14ac:dyDescent="0.15">
      <c r="A121" s="10">
        <v>84</v>
      </c>
      <c r="B121" s="3" t="s">
        <v>102</v>
      </c>
      <c r="C121" s="3">
        <v>35</v>
      </c>
      <c r="D121" s="3">
        <v>20</v>
      </c>
      <c r="E121" s="3">
        <v>35</v>
      </c>
      <c r="F121" s="3">
        <v>60</v>
      </c>
      <c r="G121" s="3">
        <v>105</v>
      </c>
      <c r="H121" s="3">
        <v>5</v>
      </c>
      <c r="I121" s="3"/>
      <c r="J121" s="3"/>
      <c r="K121" s="3"/>
      <c r="L121" s="3"/>
      <c r="M121" s="3"/>
      <c r="N121" s="3"/>
      <c r="O121" s="3">
        <f t="shared" si="3"/>
        <v>3325</v>
      </c>
      <c r="P121" s="3">
        <f t="shared" si="4"/>
        <v>1995</v>
      </c>
      <c r="Q121" s="3">
        <f t="shared" si="5"/>
        <v>1330</v>
      </c>
      <c r="R121" s="12"/>
      <c r="S121" s="3"/>
    </row>
    <row r="122" spans="1:19" ht="24.95" customHeight="1" x14ac:dyDescent="0.15">
      <c r="A122" s="10">
        <v>85</v>
      </c>
      <c r="B122" s="3" t="s">
        <v>103</v>
      </c>
      <c r="C122" s="3">
        <v>9</v>
      </c>
      <c r="D122" s="3">
        <v>20</v>
      </c>
      <c r="E122" s="3">
        <v>44</v>
      </c>
      <c r="F122" s="3">
        <v>60</v>
      </c>
      <c r="G122" s="3"/>
      <c r="H122" s="3"/>
      <c r="I122" s="3"/>
      <c r="J122" s="3"/>
      <c r="K122" s="3"/>
      <c r="L122" s="3"/>
      <c r="M122" s="3"/>
      <c r="N122" s="3"/>
      <c r="O122" s="3">
        <f t="shared" si="3"/>
        <v>2820</v>
      </c>
      <c r="P122" s="3">
        <f t="shared" si="4"/>
        <v>1692</v>
      </c>
      <c r="Q122" s="3">
        <f t="shared" si="5"/>
        <v>1128</v>
      </c>
      <c r="R122" s="12"/>
      <c r="S122" s="3"/>
    </row>
    <row r="123" spans="1:19" ht="24.95" customHeight="1" x14ac:dyDescent="0.15">
      <c r="A123" s="10">
        <v>86</v>
      </c>
      <c r="B123" s="3" t="s">
        <v>104</v>
      </c>
      <c r="C123" s="3"/>
      <c r="D123" s="3"/>
      <c r="E123" s="3">
        <v>40</v>
      </c>
      <c r="F123" s="3">
        <v>60</v>
      </c>
      <c r="G123" s="3"/>
      <c r="H123" s="3"/>
      <c r="I123" s="3"/>
      <c r="J123" s="3"/>
      <c r="K123" s="3"/>
      <c r="L123" s="3"/>
      <c r="M123" s="3"/>
      <c r="N123" s="3"/>
      <c r="O123" s="3">
        <f t="shared" si="3"/>
        <v>2400</v>
      </c>
      <c r="P123" s="3">
        <f t="shared" si="4"/>
        <v>1440</v>
      </c>
      <c r="Q123" s="3">
        <f t="shared" si="5"/>
        <v>960</v>
      </c>
      <c r="R123" s="12"/>
      <c r="S123" s="3"/>
    </row>
    <row r="124" spans="1:19" ht="24.95" customHeight="1" x14ac:dyDescent="0.15">
      <c r="A124" s="10">
        <v>87</v>
      </c>
      <c r="B124" s="3" t="s">
        <v>105</v>
      </c>
      <c r="C124" s="3">
        <v>6</v>
      </c>
      <c r="D124" s="3">
        <v>20</v>
      </c>
      <c r="E124" s="3">
        <v>6</v>
      </c>
      <c r="F124" s="3">
        <v>60</v>
      </c>
      <c r="G124" s="3">
        <v>18</v>
      </c>
      <c r="H124" s="3">
        <v>5</v>
      </c>
      <c r="I124" s="3"/>
      <c r="J124" s="3"/>
      <c r="K124" s="3"/>
      <c r="L124" s="3"/>
      <c r="M124" s="3"/>
      <c r="N124" s="3"/>
      <c r="O124" s="3">
        <f t="shared" si="3"/>
        <v>570</v>
      </c>
      <c r="P124" s="3">
        <f t="shared" si="4"/>
        <v>342</v>
      </c>
      <c r="Q124" s="3">
        <f t="shared" si="5"/>
        <v>228</v>
      </c>
      <c r="R124" s="12"/>
      <c r="S124" s="3"/>
    </row>
    <row r="125" spans="1:19" ht="24.95" customHeight="1" x14ac:dyDescent="0.15">
      <c r="A125" s="10">
        <v>88</v>
      </c>
      <c r="B125" s="3" t="s">
        <v>106</v>
      </c>
      <c r="C125" s="3">
        <v>12</v>
      </c>
      <c r="D125" s="3">
        <v>20</v>
      </c>
      <c r="E125" s="3">
        <v>15</v>
      </c>
      <c r="F125" s="3">
        <v>60</v>
      </c>
      <c r="G125" s="3"/>
      <c r="H125" s="3"/>
      <c r="I125" s="3"/>
      <c r="J125" s="3"/>
      <c r="K125" s="3"/>
      <c r="L125" s="3"/>
      <c r="M125" s="3"/>
      <c r="N125" s="3"/>
      <c r="O125" s="3">
        <f t="shared" si="3"/>
        <v>1140</v>
      </c>
      <c r="P125" s="3">
        <f t="shared" si="4"/>
        <v>684</v>
      </c>
      <c r="Q125" s="3">
        <f t="shared" si="5"/>
        <v>456</v>
      </c>
      <c r="R125" s="12"/>
      <c r="S125" s="3"/>
    </row>
    <row r="126" spans="1:19" ht="24.95" customHeight="1" x14ac:dyDescent="0.15">
      <c r="A126" s="10">
        <v>89</v>
      </c>
      <c r="B126" s="3" t="s">
        <v>107</v>
      </c>
      <c r="C126" s="3">
        <v>50</v>
      </c>
      <c r="D126" s="3">
        <v>20</v>
      </c>
      <c r="E126" s="3">
        <v>50</v>
      </c>
      <c r="F126" s="3">
        <v>60</v>
      </c>
      <c r="G126" s="3">
        <v>200</v>
      </c>
      <c r="H126" s="3">
        <v>5</v>
      </c>
      <c r="I126" s="3"/>
      <c r="J126" s="3"/>
      <c r="K126" s="3"/>
      <c r="L126" s="3"/>
      <c r="M126" s="3"/>
      <c r="N126" s="3"/>
      <c r="O126" s="3">
        <f t="shared" si="3"/>
        <v>5000</v>
      </c>
      <c r="P126" s="3">
        <f t="shared" si="4"/>
        <v>3000</v>
      </c>
      <c r="Q126" s="3">
        <f t="shared" si="5"/>
        <v>2000</v>
      </c>
      <c r="R126" s="12"/>
      <c r="S126" s="3"/>
    </row>
    <row r="127" spans="1:19" ht="24.95" customHeight="1" x14ac:dyDescent="0.15">
      <c r="A127" s="10">
        <v>90</v>
      </c>
      <c r="B127" s="3" t="s">
        <v>108</v>
      </c>
      <c r="C127" s="3">
        <v>46</v>
      </c>
      <c r="D127" s="3">
        <v>20</v>
      </c>
      <c r="E127" s="3">
        <v>15</v>
      </c>
      <c r="F127" s="3">
        <v>60</v>
      </c>
      <c r="G127" s="3"/>
      <c r="H127" s="3"/>
      <c r="I127" s="3"/>
      <c r="J127" s="3"/>
      <c r="K127" s="3"/>
      <c r="L127" s="3"/>
      <c r="M127" s="3"/>
      <c r="N127" s="3"/>
      <c r="O127" s="3">
        <f t="shared" ref="O127:O162" si="6">C127*D127+E127*F127+G127*H127</f>
        <v>1820</v>
      </c>
      <c r="P127" s="3">
        <f t="shared" ref="P127:P162" si="7">O127*0.6</f>
        <v>1092</v>
      </c>
      <c r="Q127" s="3">
        <f t="shared" ref="Q127:Q162" si="8">O127*0.4</f>
        <v>728</v>
      </c>
      <c r="R127" s="12"/>
      <c r="S127" s="3"/>
    </row>
    <row r="128" spans="1:19" ht="24.95" customHeight="1" x14ac:dyDescent="0.15">
      <c r="A128" s="10">
        <v>91</v>
      </c>
      <c r="B128" s="3" t="s">
        <v>109</v>
      </c>
      <c r="C128" s="3">
        <v>32</v>
      </c>
      <c r="D128" s="3">
        <v>20</v>
      </c>
      <c r="E128" s="3">
        <v>30</v>
      </c>
      <c r="F128" s="3">
        <v>60</v>
      </c>
      <c r="G128" s="3">
        <v>60</v>
      </c>
      <c r="H128" s="3">
        <v>5</v>
      </c>
      <c r="I128" s="3"/>
      <c r="J128" s="3"/>
      <c r="K128" s="3"/>
      <c r="L128" s="3"/>
      <c r="M128" s="3"/>
      <c r="N128" s="3"/>
      <c r="O128" s="3">
        <f t="shared" si="6"/>
        <v>2740</v>
      </c>
      <c r="P128" s="3">
        <f t="shared" si="7"/>
        <v>1644</v>
      </c>
      <c r="Q128" s="3">
        <f t="shared" si="8"/>
        <v>1096</v>
      </c>
      <c r="R128" s="12"/>
      <c r="S128" s="3"/>
    </row>
    <row r="129" spans="1:19" ht="24.95" customHeight="1" x14ac:dyDescent="0.15">
      <c r="A129" s="10">
        <v>92</v>
      </c>
      <c r="B129" s="3" t="s">
        <v>110</v>
      </c>
      <c r="C129" s="3"/>
      <c r="D129" s="3"/>
      <c r="E129" s="3">
        <v>47</v>
      </c>
      <c r="F129" s="3">
        <v>60</v>
      </c>
      <c r="G129" s="3"/>
      <c r="H129" s="3"/>
      <c r="I129" s="3"/>
      <c r="J129" s="3"/>
      <c r="K129" s="3"/>
      <c r="L129" s="3"/>
      <c r="M129" s="3"/>
      <c r="N129" s="3"/>
      <c r="O129" s="3">
        <f t="shared" si="6"/>
        <v>2820</v>
      </c>
      <c r="P129" s="3">
        <f t="shared" si="7"/>
        <v>1692</v>
      </c>
      <c r="Q129" s="3">
        <f t="shared" si="8"/>
        <v>1128</v>
      </c>
      <c r="R129" s="12"/>
      <c r="S129" s="3"/>
    </row>
    <row r="130" spans="1:19" ht="24.95" customHeight="1" x14ac:dyDescent="0.15">
      <c r="A130" s="10">
        <v>93</v>
      </c>
      <c r="B130" s="3" t="s">
        <v>111</v>
      </c>
      <c r="C130" s="3"/>
      <c r="D130" s="3"/>
      <c r="E130" s="3">
        <v>10</v>
      </c>
      <c r="F130" s="3">
        <v>60</v>
      </c>
      <c r="G130" s="3"/>
      <c r="H130" s="3"/>
      <c r="I130" s="3"/>
      <c r="J130" s="3"/>
      <c r="K130" s="3"/>
      <c r="L130" s="3"/>
      <c r="M130" s="3"/>
      <c r="N130" s="3"/>
      <c r="O130" s="3">
        <f t="shared" si="6"/>
        <v>600</v>
      </c>
      <c r="P130" s="3">
        <f t="shared" si="7"/>
        <v>360</v>
      </c>
      <c r="Q130" s="3">
        <f t="shared" si="8"/>
        <v>240</v>
      </c>
      <c r="R130" s="12"/>
      <c r="S130" s="3"/>
    </row>
    <row r="131" spans="1:19" ht="24.95" customHeight="1" x14ac:dyDescent="0.15">
      <c r="A131" s="10">
        <v>94</v>
      </c>
      <c r="B131" s="3" t="s">
        <v>112</v>
      </c>
      <c r="C131" s="3">
        <v>20</v>
      </c>
      <c r="D131" s="3">
        <v>20</v>
      </c>
      <c r="E131" s="3"/>
      <c r="F131" s="3"/>
      <c r="G131" s="3">
        <v>30</v>
      </c>
      <c r="H131" s="3">
        <v>5</v>
      </c>
      <c r="I131" s="3"/>
      <c r="J131" s="3"/>
      <c r="K131" s="3"/>
      <c r="L131" s="3"/>
      <c r="M131" s="3"/>
      <c r="N131" s="3"/>
      <c r="O131" s="3">
        <f t="shared" si="6"/>
        <v>550</v>
      </c>
      <c r="P131" s="3">
        <f t="shared" si="7"/>
        <v>330</v>
      </c>
      <c r="Q131" s="3">
        <f t="shared" si="8"/>
        <v>220</v>
      </c>
      <c r="R131" s="12"/>
      <c r="S131" s="3"/>
    </row>
    <row r="132" spans="1:19" ht="24.95" customHeight="1" x14ac:dyDescent="0.15">
      <c r="A132" s="10">
        <v>95</v>
      </c>
      <c r="B132" s="3" t="s">
        <v>113</v>
      </c>
      <c r="C132" s="3">
        <v>27</v>
      </c>
      <c r="D132" s="3">
        <v>20</v>
      </c>
      <c r="E132" s="3"/>
      <c r="F132" s="3"/>
      <c r="G132" s="3">
        <v>22.5</v>
      </c>
      <c r="H132" s="3">
        <v>5</v>
      </c>
      <c r="I132" s="3"/>
      <c r="J132" s="3"/>
      <c r="K132" s="3"/>
      <c r="L132" s="3"/>
      <c r="M132" s="3"/>
      <c r="N132" s="3"/>
      <c r="O132" s="3">
        <f t="shared" si="6"/>
        <v>652.5</v>
      </c>
      <c r="P132" s="3">
        <f t="shared" si="7"/>
        <v>391.5</v>
      </c>
      <c r="Q132" s="3">
        <f t="shared" si="8"/>
        <v>261</v>
      </c>
      <c r="R132" s="12"/>
      <c r="S132" s="3"/>
    </row>
    <row r="133" spans="1:19" ht="24.95" customHeight="1" x14ac:dyDescent="0.15">
      <c r="A133" s="10">
        <v>96</v>
      </c>
      <c r="B133" s="3" t="s">
        <v>114</v>
      </c>
      <c r="C133" s="3">
        <v>28</v>
      </c>
      <c r="D133" s="3">
        <v>20</v>
      </c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>
        <f t="shared" si="6"/>
        <v>560</v>
      </c>
      <c r="P133" s="3">
        <f t="shared" si="7"/>
        <v>336</v>
      </c>
      <c r="Q133" s="3">
        <f t="shared" si="8"/>
        <v>224</v>
      </c>
      <c r="R133" s="12"/>
      <c r="S133" s="3"/>
    </row>
    <row r="134" spans="1:19" ht="24.95" customHeight="1" x14ac:dyDescent="0.15">
      <c r="A134" s="10">
        <v>97</v>
      </c>
      <c r="B134" s="3" t="s">
        <v>115</v>
      </c>
      <c r="C134" s="3">
        <v>10</v>
      </c>
      <c r="D134" s="3">
        <v>20</v>
      </c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>
        <f t="shared" si="6"/>
        <v>200</v>
      </c>
      <c r="P134" s="3">
        <f t="shared" si="7"/>
        <v>120</v>
      </c>
      <c r="Q134" s="3">
        <f t="shared" si="8"/>
        <v>80</v>
      </c>
      <c r="R134" s="12"/>
      <c r="S134" s="3"/>
    </row>
    <row r="135" spans="1:19" ht="24.95" customHeight="1" x14ac:dyDescent="0.15">
      <c r="A135" s="10">
        <v>98</v>
      </c>
      <c r="B135" s="3" t="s">
        <v>116</v>
      </c>
      <c r="C135" s="3">
        <v>15</v>
      </c>
      <c r="D135" s="3">
        <v>20</v>
      </c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>
        <f t="shared" si="6"/>
        <v>300</v>
      </c>
      <c r="P135" s="3">
        <f t="shared" si="7"/>
        <v>180</v>
      </c>
      <c r="Q135" s="3">
        <f t="shared" si="8"/>
        <v>120</v>
      </c>
      <c r="R135" s="12"/>
      <c r="S135" s="3"/>
    </row>
    <row r="136" spans="1:19" ht="24.95" customHeight="1" x14ac:dyDescent="0.15">
      <c r="A136" s="10">
        <v>99</v>
      </c>
      <c r="B136" s="3" t="s">
        <v>117</v>
      </c>
      <c r="C136" s="3">
        <v>40</v>
      </c>
      <c r="D136" s="3">
        <v>20</v>
      </c>
      <c r="E136" s="3">
        <v>2.5</v>
      </c>
      <c r="F136" s="3">
        <v>60</v>
      </c>
      <c r="G136" s="3">
        <v>69</v>
      </c>
      <c r="H136" s="3">
        <v>5</v>
      </c>
      <c r="I136" s="3"/>
      <c r="J136" s="3"/>
      <c r="K136" s="3"/>
      <c r="L136" s="3"/>
      <c r="M136" s="3"/>
      <c r="N136" s="3"/>
      <c r="O136" s="3">
        <f t="shared" si="6"/>
        <v>1295</v>
      </c>
      <c r="P136" s="3">
        <f t="shared" si="7"/>
        <v>777</v>
      </c>
      <c r="Q136" s="3">
        <f t="shared" si="8"/>
        <v>518</v>
      </c>
      <c r="R136" s="12"/>
      <c r="S136" s="3"/>
    </row>
    <row r="137" spans="1:19" ht="24.95" customHeight="1" x14ac:dyDescent="0.15">
      <c r="A137" s="10">
        <v>100</v>
      </c>
      <c r="B137" s="3" t="s">
        <v>118</v>
      </c>
      <c r="C137" s="3">
        <v>50</v>
      </c>
      <c r="D137" s="3">
        <v>20</v>
      </c>
      <c r="E137" s="3">
        <v>50</v>
      </c>
      <c r="F137" s="3">
        <v>60</v>
      </c>
      <c r="G137" s="3">
        <v>200</v>
      </c>
      <c r="H137" s="3">
        <v>5</v>
      </c>
      <c r="I137" s="3"/>
      <c r="J137" s="3"/>
      <c r="K137" s="3"/>
      <c r="L137" s="3"/>
      <c r="M137" s="3"/>
      <c r="N137" s="3"/>
      <c r="O137" s="3">
        <f t="shared" si="6"/>
        <v>5000</v>
      </c>
      <c r="P137" s="3">
        <f t="shared" si="7"/>
        <v>3000</v>
      </c>
      <c r="Q137" s="3">
        <f t="shared" si="8"/>
        <v>2000</v>
      </c>
      <c r="R137" s="12"/>
      <c r="S137" s="3"/>
    </row>
    <row r="138" spans="1:19" ht="24.95" customHeight="1" x14ac:dyDescent="0.15">
      <c r="A138" s="10">
        <v>101</v>
      </c>
      <c r="B138" s="3" t="s">
        <v>119</v>
      </c>
      <c r="C138" s="3">
        <v>48</v>
      </c>
      <c r="D138" s="3">
        <v>20</v>
      </c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>
        <f t="shared" si="6"/>
        <v>960</v>
      </c>
      <c r="P138" s="3">
        <f t="shared" si="7"/>
        <v>576</v>
      </c>
      <c r="Q138" s="3">
        <f t="shared" si="8"/>
        <v>384</v>
      </c>
      <c r="R138" s="12"/>
      <c r="S138" s="3"/>
    </row>
    <row r="139" spans="1:19" ht="24.95" customHeight="1" x14ac:dyDescent="0.15">
      <c r="A139" s="10">
        <v>102</v>
      </c>
      <c r="B139" s="3" t="s">
        <v>120</v>
      </c>
      <c r="C139" s="3">
        <v>48</v>
      </c>
      <c r="D139" s="3">
        <v>20</v>
      </c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>
        <f t="shared" si="6"/>
        <v>960</v>
      </c>
      <c r="P139" s="3">
        <f t="shared" si="7"/>
        <v>576</v>
      </c>
      <c r="Q139" s="3">
        <f t="shared" si="8"/>
        <v>384</v>
      </c>
      <c r="R139" s="12"/>
      <c r="S139" s="3"/>
    </row>
    <row r="140" spans="1:19" ht="24.95" customHeight="1" x14ac:dyDescent="0.15">
      <c r="A140" s="10">
        <v>103</v>
      </c>
      <c r="B140" s="3" t="s">
        <v>121</v>
      </c>
      <c r="C140" s="3">
        <v>8.5</v>
      </c>
      <c r="D140" s="3">
        <v>20</v>
      </c>
      <c r="E140" s="3">
        <v>2</v>
      </c>
      <c r="F140" s="3">
        <v>60</v>
      </c>
      <c r="G140" s="3"/>
      <c r="H140" s="3"/>
      <c r="I140" s="3"/>
      <c r="J140" s="3"/>
      <c r="K140" s="3"/>
      <c r="L140" s="3"/>
      <c r="M140" s="3"/>
      <c r="N140" s="3"/>
      <c r="O140" s="3">
        <f t="shared" si="6"/>
        <v>290</v>
      </c>
      <c r="P140" s="3">
        <f t="shared" si="7"/>
        <v>174</v>
      </c>
      <c r="Q140" s="3">
        <f t="shared" si="8"/>
        <v>116</v>
      </c>
      <c r="R140" s="12"/>
      <c r="S140" s="3"/>
    </row>
    <row r="141" spans="1:19" ht="24.95" customHeight="1" x14ac:dyDescent="0.15">
      <c r="A141" s="10">
        <v>104</v>
      </c>
      <c r="B141" s="3" t="s">
        <v>122</v>
      </c>
      <c r="C141" s="3">
        <v>9</v>
      </c>
      <c r="D141" s="3">
        <v>20</v>
      </c>
      <c r="E141" s="3">
        <v>9</v>
      </c>
      <c r="F141" s="3">
        <v>60</v>
      </c>
      <c r="G141" s="3">
        <v>27</v>
      </c>
      <c r="H141" s="3">
        <v>5</v>
      </c>
      <c r="I141" s="3"/>
      <c r="J141" s="3"/>
      <c r="K141" s="3"/>
      <c r="L141" s="3"/>
      <c r="M141" s="3"/>
      <c r="N141" s="3"/>
      <c r="O141" s="3">
        <f t="shared" si="6"/>
        <v>855</v>
      </c>
      <c r="P141" s="3">
        <f t="shared" si="7"/>
        <v>513</v>
      </c>
      <c r="Q141" s="3">
        <f t="shared" si="8"/>
        <v>342</v>
      </c>
      <c r="R141" s="12"/>
      <c r="S141" s="3"/>
    </row>
    <row r="142" spans="1:19" ht="24.95" customHeight="1" x14ac:dyDescent="0.15">
      <c r="A142" s="10">
        <v>105</v>
      </c>
      <c r="B142" s="3" t="s">
        <v>123</v>
      </c>
      <c r="C142" s="3">
        <v>10</v>
      </c>
      <c r="D142" s="3">
        <v>20</v>
      </c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>
        <f t="shared" si="6"/>
        <v>200</v>
      </c>
      <c r="P142" s="3">
        <f t="shared" si="7"/>
        <v>120</v>
      </c>
      <c r="Q142" s="3">
        <f t="shared" si="8"/>
        <v>80</v>
      </c>
      <c r="R142" s="12"/>
      <c r="S142" s="3"/>
    </row>
    <row r="143" spans="1:19" ht="24.95" customHeight="1" x14ac:dyDescent="0.15">
      <c r="A143" s="10">
        <v>106</v>
      </c>
      <c r="B143" s="3" t="s">
        <v>124</v>
      </c>
      <c r="C143" s="3">
        <v>40</v>
      </c>
      <c r="D143" s="3">
        <v>20</v>
      </c>
      <c r="E143" s="3">
        <v>26</v>
      </c>
      <c r="F143" s="3">
        <v>60</v>
      </c>
      <c r="G143" s="3">
        <v>147</v>
      </c>
      <c r="H143" s="3">
        <v>5</v>
      </c>
      <c r="I143" s="3"/>
      <c r="J143" s="3"/>
      <c r="K143" s="3"/>
      <c r="L143" s="3"/>
      <c r="M143" s="3"/>
      <c r="N143" s="3"/>
      <c r="O143" s="3">
        <f t="shared" si="6"/>
        <v>3095</v>
      </c>
      <c r="P143" s="3">
        <f t="shared" si="7"/>
        <v>1857</v>
      </c>
      <c r="Q143" s="3">
        <f t="shared" si="8"/>
        <v>1238</v>
      </c>
      <c r="R143" s="12"/>
      <c r="S143" s="3"/>
    </row>
    <row r="144" spans="1:19" ht="24.95" customHeight="1" x14ac:dyDescent="0.15">
      <c r="A144" s="10">
        <v>107</v>
      </c>
      <c r="B144" s="3" t="s">
        <v>125</v>
      </c>
      <c r="C144" s="3">
        <v>45</v>
      </c>
      <c r="D144" s="3">
        <v>20</v>
      </c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>
        <f t="shared" si="6"/>
        <v>900</v>
      </c>
      <c r="P144" s="3">
        <f t="shared" si="7"/>
        <v>540</v>
      </c>
      <c r="Q144" s="3">
        <f t="shared" si="8"/>
        <v>360</v>
      </c>
      <c r="R144" s="12"/>
      <c r="S144" s="3"/>
    </row>
    <row r="145" spans="1:19" ht="24.95" customHeight="1" x14ac:dyDescent="0.15">
      <c r="A145" s="10">
        <v>108</v>
      </c>
      <c r="B145" s="3" t="s">
        <v>126</v>
      </c>
      <c r="C145" s="3">
        <v>20</v>
      </c>
      <c r="D145" s="3">
        <v>20</v>
      </c>
      <c r="E145" s="3"/>
      <c r="F145" s="3"/>
      <c r="G145" s="3">
        <v>60</v>
      </c>
      <c r="H145" s="3">
        <v>5</v>
      </c>
      <c r="I145" s="3"/>
      <c r="J145" s="3"/>
      <c r="K145" s="3"/>
      <c r="L145" s="3"/>
      <c r="M145" s="3"/>
      <c r="N145" s="3"/>
      <c r="O145" s="3">
        <f t="shared" si="6"/>
        <v>700</v>
      </c>
      <c r="P145" s="3">
        <f t="shared" si="7"/>
        <v>420</v>
      </c>
      <c r="Q145" s="3">
        <f t="shared" si="8"/>
        <v>280</v>
      </c>
      <c r="R145" s="12"/>
      <c r="S145" s="3"/>
    </row>
    <row r="146" spans="1:19" ht="24.95" customHeight="1" x14ac:dyDescent="0.15">
      <c r="A146" s="10">
        <v>109</v>
      </c>
      <c r="B146" s="3" t="s">
        <v>127</v>
      </c>
      <c r="C146" s="3">
        <v>16</v>
      </c>
      <c r="D146" s="3">
        <v>20</v>
      </c>
      <c r="E146" s="3">
        <v>16</v>
      </c>
      <c r="F146" s="3">
        <v>60</v>
      </c>
      <c r="G146" s="3">
        <v>78</v>
      </c>
      <c r="H146" s="3">
        <v>5</v>
      </c>
      <c r="I146" s="3"/>
      <c r="J146" s="3"/>
      <c r="K146" s="3"/>
      <c r="L146" s="3"/>
      <c r="M146" s="3"/>
      <c r="N146" s="3"/>
      <c r="O146" s="3">
        <f t="shared" si="6"/>
        <v>1670</v>
      </c>
      <c r="P146" s="3">
        <f t="shared" si="7"/>
        <v>1002</v>
      </c>
      <c r="Q146" s="3">
        <f t="shared" si="8"/>
        <v>668</v>
      </c>
      <c r="R146" s="12"/>
      <c r="S146" s="3"/>
    </row>
    <row r="147" spans="1:19" ht="24.95" customHeight="1" x14ac:dyDescent="0.15">
      <c r="A147" s="10">
        <v>110</v>
      </c>
      <c r="B147" s="3" t="s">
        <v>128</v>
      </c>
      <c r="C147" s="3">
        <v>50</v>
      </c>
      <c r="D147" s="3">
        <v>20</v>
      </c>
      <c r="E147" s="3">
        <v>50</v>
      </c>
      <c r="F147" s="3">
        <v>60</v>
      </c>
      <c r="G147" s="3">
        <v>200</v>
      </c>
      <c r="H147" s="3">
        <v>5</v>
      </c>
      <c r="I147" s="3"/>
      <c r="J147" s="3"/>
      <c r="K147" s="3"/>
      <c r="L147" s="3"/>
      <c r="M147" s="3"/>
      <c r="N147" s="3"/>
      <c r="O147" s="3">
        <f t="shared" si="6"/>
        <v>5000</v>
      </c>
      <c r="P147" s="3">
        <f t="shared" si="7"/>
        <v>3000</v>
      </c>
      <c r="Q147" s="3">
        <f t="shared" si="8"/>
        <v>2000</v>
      </c>
      <c r="R147" s="12"/>
      <c r="S147" s="3"/>
    </row>
    <row r="148" spans="1:19" ht="24.95" customHeight="1" x14ac:dyDescent="0.15">
      <c r="A148" s="10">
        <v>111</v>
      </c>
      <c r="B148" s="3" t="s">
        <v>129</v>
      </c>
      <c r="C148" s="3"/>
      <c r="D148" s="3"/>
      <c r="E148" s="3">
        <v>8</v>
      </c>
      <c r="F148" s="3">
        <v>60</v>
      </c>
      <c r="G148" s="3"/>
      <c r="H148" s="3"/>
      <c r="I148" s="3"/>
      <c r="J148" s="3"/>
      <c r="K148" s="3"/>
      <c r="L148" s="3"/>
      <c r="M148" s="3"/>
      <c r="N148" s="3"/>
      <c r="O148" s="3">
        <f t="shared" si="6"/>
        <v>480</v>
      </c>
      <c r="P148" s="3">
        <f t="shared" si="7"/>
        <v>288</v>
      </c>
      <c r="Q148" s="3">
        <f t="shared" si="8"/>
        <v>192</v>
      </c>
      <c r="R148" s="12"/>
      <c r="S148" s="3"/>
    </row>
    <row r="149" spans="1:19" ht="24.95" customHeight="1" x14ac:dyDescent="0.15">
      <c r="A149" s="10">
        <v>112</v>
      </c>
      <c r="B149" s="3" t="s">
        <v>130</v>
      </c>
      <c r="C149" s="3"/>
      <c r="D149" s="3"/>
      <c r="E149" s="3">
        <v>20</v>
      </c>
      <c r="F149" s="3">
        <v>60</v>
      </c>
      <c r="G149" s="3"/>
      <c r="H149" s="3"/>
      <c r="I149" s="3"/>
      <c r="J149" s="3"/>
      <c r="K149" s="3"/>
      <c r="L149" s="3"/>
      <c r="M149" s="3"/>
      <c r="N149" s="3"/>
      <c r="O149" s="3">
        <f t="shared" si="6"/>
        <v>1200</v>
      </c>
      <c r="P149" s="3">
        <f t="shared" si="7"/>
        <v>720</v>
      </c>
      <c r="Q149" s="3">
        <f t="shared" si="8"/>
        <v>480</v>
      </c>
      <c r="R149" s="12"/>
      <c r="S149" s="3"/>
    </row>
    <row r="150" spans="1:19" ht="24.95" customHeight="1" x14ac:dyDescent="0.15">
      <c r="A150" s="10">
        <v>113</v>
      </c>
      <c r="B150" s="3" t="s">
        <v>131</v>
      </c>
      <c r="C150" s="3"/>
      <c r="D150" s="3"/>
      <c r="E150" s="3">
        <v>6</v>
      </c>
      <c r="F150" s="3">
        <v>60</v>
      </c>
      <c r="G150" s="3"/>
      <c r="H150" s="3"/>
      <c r="I150" s="3"/>
      <c r="J150" s="3"/>
      <c r="K150" s="3"/>
      <c r="L150" s="3"/>
      <c r="M150" s="3"/>
      <c r="N150" s="3"/>
      <c r="O150" s="3">
        <f t="shared" si="6"/>
        <v>360</v>
      </c>
      <c r="P150" s="3">
        <f t="shared" si="7"/>
        <v>216</v>
      </c>
      <c r="Q150" s="3">
        <f t="shared" si="8"/>
        <v>144</v>
      </c>
      <c r="R150" s="12"/>
      <c r="S150" s="3"/>
    </row>
    <row r="151" spans="1:19" ht="24.95" customHeight="1" x14ac:dyDescent="0.15">
      <c r="A151" s="10">
        <v>114</v>
      </c>
      <c r="B151" s="3" t="s">
        <v>132</v>
      </c>
      <c r="C151" s="3"/>
      <c r="D151" s="3"/>
      <c r="E151" s="3">
        <v>20</v>
      </c>
      <c r="F151" s="3">
        <v>60</v>
      </c>
      <c r="G151" s="3"/>
      <c r="H151" s="3"/>
      <c r="I151" s="3"/>
      <c r="J151" s="3"/>
      <c r="K151" s="3"/>
      <c r="L151" s="3"/>
      <c r="M151" s="3"/>
      <c r="N151" s="3"/>
      <c r="O151" s="3">
        <f t="shared" si="6"/>
        <v>1200</v>
      </c>
      <c r="P151" s="3">
        <f t="shared" si="7"/>
        <v>720</v>
      </c>
      <c r="Q151" s="3">
        <f t="shared" si="8"/>
        <v>480</v>
      </c>
      <c r="R151" s="12"/>
      <c r="S151" s="3"/>
    </row>
    <row r="152" spans="1:19" ht="24.95" customHeight="1" x14ac:dyDescent="0.15">
      <c r="A152" s="10">
        <v>115</v>
      </c>
      <c r="B152" s="3" t="s">
        <v>133</v>
      </c>
      <c r="C152" s="3"/>
      <c r="D152" s="3"/>
      <c r="E152" s="3">
        <v>8</v>
      </c>
      <c r="F152" s="3">
        <v>60</v>
      </c>
      <c r="G152" s="3"/>
      <c r="H152" s="3"/>
      <c r="I152" s="3"/>
      <c r="J152" s="3"/>
      <c r="K152" s="3"/>
      <c r="L152" s="3"/>
      <c r="M152" s="3"/>
      <c r="N152" s="3"/>
      <c r="O152" s="3">
        <f t="shared" si="6"/>
        <v>480</v>
      </c>
      <c r="P152" s="3">
        <f t="shared" si="7"/>
        <v>288</v>
      </c>
      <c r="Q152" s="3">
        <f t="shared" si="8"/>
        <v>192</v>
      </c>
      <c r="R152" s="12"/>
      <c r="S152" s="3"/>
    </row>
    <row r="153" spans="1:19" ht="24.95" customHeight="1" x14ac:dyDescent="0.15">
      <c r="A153" s="10">
        <v>116</v>
      </c>
      <c r="B153" s="3" t="s">
        <v>134</v>
      </c>
      <c r="C153" s="3">
        <v>13</v>
      </c>
      <c r="D153" s="3">
        <v>20</v>
      </c>
      <c r="E153" s="3">
        <v>12</v>
      </c>
      <c r="F153" s="3">
        <v>60</v>
      </c>
      <c r="G153" s="3"/>
      <c r="H153" s="3"/>
      <c r="I153" s="3"/>
      <c r="J153" s="3"/>
      <c r="K153" s="3"/>
      <c r="L153" s="3"/>
      <c r="M153" s="3"/>
      <c r="N153" s="3"/>
      <c r="O153" s="3">
        <f t="shared" si="6"/>
        <v>980</v>
      </c>
      <c r="P153" s="3">
        <f t="shared" si="7"/>
        <v>588</v>
      </c>
      <c r="Q153" s="3">
        <f t="shared" si="8"/>
        <v>392</v>
      </c>
      <c r="R153" s="12"/>
      <c r="S153" s="3"/>
    </row>
    <row r="154" spans="1:19" ht="24.95" customHeight="1" x14ac:dyDescent="0.15">
      <c r="A154" s="10">
        <v>117</v>
      </c>
      <c r="B154" s="3" t="s">
        <v>135</v>
      </c>
      <c r="C154" s="3"/>
      <c r="D154" s="3"/>
      <c r="E154" s="3">
        <v>6</v>
      </c>
      <c r="F154" s="3">
        <v>60</v>
      </c>
      <c r="G154" s="3"/>
      <c r="H154" s="3"/>
      <c r="I154" s="3"/>
      <c r="J154" s="3"/>
      <c r="K154" s="3"/>
      <c r="L154" s="3"/>
      <c r="M154" s="3"/>
      <c r="N154" s="3"/>
      <c r="O154" s="3">
        <f t="shared" si="6"/>
        <v>360</v>
      </c>
      <c r="P154" s="3">
        <f t="shared" si="7"/>
        <v>216</v>
      </c>
      <c r="Q154" s="3">
        <f t="shared" si="8"/>
        <v>144</v>
      </c>
      <c r="R154" s="12"/>
      <c r="S154" s="3"/>
    </row>
    <row r="155" spans="1:19" ht="24.95" customHeight="1" x14ac:dyDescent="0.15">
      <c r="A155" s="10">
        <v>118</v>
      </c>
      <c r="B155" s="3" t="s">
        <v>136</v>
      </c>
      <c r="C155" s="3">
        <v>24</v>
      </c>
      <c r="D155" s="3">
        <v>20</v>
      </c>
      <c r="E155" s="3">
        <v>24</v>
      </c>
      <c r="F155" s="3">
        <v>60</v>
      </c>
      <c r="G155" s="3"/>
      <c r="H155" s="3"/>
      <c r="I155" s="3"/>
      <c r="J155" s="3"/>
      <c r="K155" s="3"/>
      <c r="L155" s="3"/>
      <c r="M155" s="3"/>
      <c r="N155" s="3"/>
      <c r="O155" s="3">
        <f t="shared" si="6"/>
        <v>1920</v>
      </c>
      <c r="P155" s="3">
        <f t="shared" si="7"/>
        <v>1152</v>
      </c>
      <c r="Q155" s="3">
        <f t="shared" si="8"/>
        <v>768</v>
      </c>
      <c r="R155" s="12"/>
      <c r="S155" s="3"/>
    </row>
    <row r="156" spans="1:19" ht="24.95" customHeight="1" x14ac:dyDescent="0.15">
      <c r="A156" s="10">
        <v>119</v>
      </c>
      <c r="B156" s="3" t="s">
        <v>137</v>
      </c>
      <c r="C156" s="3">
        <v>12.5</v>
      </c>
      <c r="D156" s="3">
        <v>20</v>
      </c>
      <c r="E156" s="3"/>
      <c r="F156" s="3"/>
      <c r="G156" s="3">
        <v>6</v>
      </c>
      <c r="H156" s="3">
        <v>5</v>
      </c>
      <c r="I156" s="3"/>
      <c r="J156" s="3"/>
      <c r="K156" s="3"/>
      <c r="L156" s="3"/>
      <c r="M156" s="3"/>
      <c r="N156" s="3"/>
      <c r="O156" s="3">
        <f t="shared" si="6"/>
        <v>280</v>
      </c>
      <c r="P156" s="3">
        <f t="shared" si="7"/>
        <v>168</v>
      </c>
      <c r="Q156" s="3">
        <f t="shared" si="8"/>
        <v>112</v>
      </c>
      <c r="R156" s="12"/>
      <c r="S156" s="3"/>
    </row>
    <row r="157" spans="1:19" ht="24.95" customHeight="1" x14ac:dyDescent="0.15">
      <c r="A157" s="10">
        <v>120</v>
      </c>
      <c r="B157" s="3" t="s">
        <v>138</v>
      </c>
      <c r="C157" s="3">
        <v>48</v>
      </c>
      <c r="D157" s="3">
        <v>20</v>
      </c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>
        <f t="shared" si="6"/>
        <v>960</v>
      </c>
      <c r="P157" s="3">
        <f t="shared" si="7"/>
        <v>576</v>
      </c>
      <c r="Q157" s="3">
        <f t="shared" si="8"/>
        <v>384</v>
      </c>
      <c r="R157" s="12"/>
      <c r="S157" s="3"/>
    </row>
    <row r="158" spans="1:19" ht="24.95" customHeight="1" x14ac:dyDescent="0.15">
      <c r="A158" s="10">
        <v>121</v>
      </c>
      <c r="B158" s="3" t="s">
        <v>139</v>
      </c>
      <c r="C158" s="3">
        <v>49.5</v>
      </c>
      <c r="D158" s="3">
        <v>20</v>
      </c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>
        <f t="shared" si="6"/>
        <v>990</v>
      </c>
      <c r="P158" s="3">
        <f t="shared" si="7"/>
        <v>594</v>
      </c>
      <c r="Q158" s="3">
        <f t="shared" si="8"/>
        <v>396</v>
      </c>
      <c r="R158" s="12"/>
      <c r="S158" s="3"/>
    </row>
    <row r="159" spans="1:19" ht="24.95" customHeight="1" x14ac:dyDescent="0.15">
      <c r="A159" s="10">
        <v>122</v>
      </c>
      <c r="B159" s="3" t="s">
        <v>140</v>
      </c>
      <c r="C159" s="3">
        <v>49</v>
      </c>
      <c r="D159" s="3">
        <v>20</v>
      </c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>
        <f t="shared" si="6"/>
        <v>980</v>
      </c>
      <c r="P159" s="3">
        <f t="shared" si="7"/>
        <v>588</v>
      </c>
      <c r="Q159" s="3">
        <f t="shared" si="8"/>
        <v>392</v>
      </c>
      <c r="R159" s="12"/>
      <c r="S159" s="3"/>
    </row>
    <row r="160" spans="1:19" ht="24.95" customHeight="1" x14ac:dyDescent="0.15">
      <c r="A160" s="10">
        <v>123</v>
      </c>
      <c r="B160" s="3" t="s">
        <v>141</v>
      </c>
      <c r="C160" s="3">
        <v>9.5</v>
      </c>
      <c r="D160" s="3">
        <v>20</v>
      </c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>
        <f t="shared" si="6"/>
        <v>190</v>
      </c>
      <c r="P160" s="3">
        <f t="shared" si="7"/>
        <v>114</v>
      </c>
      <c r="Q160" s="3">
        <f t="shared" si="8"/>
        <v>76</v>
      </c>
      <c r="R160" s="12"/>
      <c r="S160" s="3"/>
    </row>
    <row r="161" spans="1:19" ht="24.95" customHeight="1" x14ac:dyDescent="0.15">
      <c r="A161" s="10">
        <v>124</v>
      </c>
      <c r="B161" s="3" t="s">
        <v>142</v>
      </c>
      <c r="C161" s="3">
        <v>42</v>
      </c>
      <c r="D161" s="3">
        <v>20</v>
      </c>
      <c r="E161" s="3">
        <v>22</v>
      </c>
      <c r="F161" s="3">
        <v>60</v>
      </c>
      <c r="G161" s="3"/>
      <c r="H161" s="3"/>
      <c r="I161" s="3"/>
      <c r="J161" s="3"/>
      <c r="K161" s="3"/>
      <c r="L161" s="3"/>
      <c r="M161" s="3"/>
      <c r="N161" s="3"/>
      <c r="O161" s="3">
        <f t="shared" si="6"/>
        <v>2160</v>
      </c>
      <c r="P161" s="3">
        <f t="shared" si="7"/>
        <v>1296</v>
      </c>
      <c r="Q161" s="3">
        <f t="shared" si="8"/>
        <v>864</v>
      </c>
      <c r="R161" s="12"/>
      <c r="S161" s="3"/>
    </row>
    <row r="162" spans="1:19" ht="24.95" customHeight="1" x14ac:dyDescent="0.15">
      <c r="A162" s="10">
        <v>125</v>
      </c>
      <c r="B162" s="3" t="s">
        <v>143</v>
      </c>
      <c r="C162" s="3">
        <v>50</v>
      </c>
      <c r="D162" s="3">
        <v>20</v>
      </c>
      <c r="E162" s="3">
        <v>50</v>
      </c>
      <c r="F162" s="3">
        <v>60</v>
      </c>
      <c r="G162" s="3">
        <v>200</v>
      </c>
      <c r="H162" s="3">
        <v>5</v>
      </c>
      <c r="I162" s="3"/>
      <c r="J162" s="3"/>
      <c r="K162" s="3"/>
      <c r="L162" s="3"/>
      <c r="M162" s="3"/>
      <c r="N162" s="3"/>
      <c r="O162" s="3">
        <f t="shared" si="6"/>
        <v>5000</v>
      </c>
      <c r="P162" s="3">
        <f t="shared" si="7"/>
        <v>3000</v>
      </c>
      <c r="Q162" s="3">
        <f t="shared" si="8"/>
        <v>2000</v>
      </c>
      <c r="R162" s="12"/>
      <c r="S162" s="3"/>
    </row>
    <row r="163" spans="1:19" ht="24.95" customHeight="1" x14ac:dyDescent="0.15">
      <c r="A163" s="10">
        <v>126</v>
      </c>
      <c r="B163" s="3" t="s">
        <v>144</v>
      </c>
      <c r="C163" s="3">
        <v>35</v>
      </c>
      <c r="D163" s="3">
        <v>20</v>
      </c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>
        <f t="shared" ref="O163:O196" si="9">C163*D163+E163*F163+G163*H163</f>
        <v>700</v>
      </c>
      <c r="P163" s="3">
        <f t="shared" ref="P163:P196" si="10">O163*0.6</f>
        <v>420</v>
      </c>
      <c r="Q163" s="3">
        <f t="shared" ref="Q163:Q196" si="11">O163*0.4</f>
        <v>280</v>
      </c>
      <c r="R163" s="12"/>
      <c r="S163" s="3"/>
    </row>
    <row r="164" spans="1:19" ht="24.95" customHeight="1" x14ac:dyDescent="0.15">
      <c r="A164" s="10">
        <v>127</v>
      </c>
      <c r="B164" s="3" t="s">
        <v>145</v>
      </c>
      <c r="C164" s="3">
        <v>20.3</v>
      </c>
      <c r="D164" s="3">
        <v>20</v>
      </c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>
        <f t="shared" si="9"/>
        <v>406</v>
      </c>
      <c r="P164" s="3">
        <f t="shared" si="10"/>
        <v>243.6</v>
      </c>
      <c r="Q164" s="3">
        <f t="shared" si="11"/>
        <v>162.4</v>
      </c>
      <c r="R164" s="12"/>
      <c r="S164" s="3"/>
    </row>
    <row r="165" spans="1:19" ht="24.95" customHeight="1" x14ac:dyDescent="0.15">
      <c r="A165" s="10">
        <v>128</v>
      </c>
      <c r="B165" s="3" t="s">
        <v>146</v>
      </c>
      <c r="C165" s="3">
        <v>6</v>
      </c>
      <c r="D165" s="3">
        <v>20</v>
      </c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>
        <f t="shared" si="9"/>
        <v>120</v>
      </c>
      <c r="P165" s="3">
        <f t="shared" si="10"/>
        <v>72</v>
      </c>
      <c r="Q165" s="3">
        <f t="shared" si="11"/>
        <v>48</v>
      </c>
      <c r="R165" s="12"/>
      <c r="S165" s="3"/>
    </row>
    <row r="166" spans="1:19" ht="24.95" customHeight="1" x14ac:dyDescent="0.15">
      <c r="A166" s="10">
        <v>129</v>
      </c>
      <c r="B166" s="3" t="s">
        <v>147</v>
      </c>
      <c r="C166" s="3">
        <v>49.3</v>
      </c>
      <c r="D166" s="3">
        <v>20</v>
      </c>
      <c r="E166" s="3">
        <v>32</v>
      </c>
      <c r="F166" s="3">
        <v>60</v>
      </c>
      <c r="G166" s="3"/>
      <c r="H166" s="3"/>
      <c r="I166" s="3"/>
      <c r="J166" s="3"/>
      <c r="K166" s="3"/>
      <c r="L166" s="3"/>
      <c r="M166" s="3"/>
      <c r="N166" s="3"/>
      <c r="O166" s="3">
        <f t="shared" si="9"/>
        <v>2906</v>
      </c>
      <c r="P166" s="3">
        <f t="shared" si="10"/>
        <v>1743.6</v>
      </c>
      <c r="Q166" s="3">
        <f t="shared" si="11"/>
        <v>1162.4000000000001</v>
      </c>
      <c r="R166" s="12"/>
      <c r="S166" s="3"/>
    </row>
    <row r="167" spans="1:19" ht="24.95" customHeight="1" x14ac:dyDescent="0.15">
      <c r="A167" s="10">
        <v>130</v>
      </c>
      <c r="B167" s="3" t="s">
        <v>148</v>
      </c>
      <c r="C167" s="3">
        <v>21</v>
      </c>
      <c r="D167" s="3">
        <v>20</v>
      </c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>
        <f t="shared" si="9"/>
        <v>420</v>
      </c>
      <c r="P167" s="3">
        <f t="shared" si="10"/>
        <v>252</v>
      </c>
      <c r="Q167" s="3">
        <f t="shared" si="11"/>
        <v>168</v>
      </c>
      <c r="R167" s="12"/>
      <c r="S167" s="3"/>
    </row>
    <row r="168" spans="1:19" ht="24.95" customHeight="1" x14ac:dyDescent="0.15">
      <c r="A168" s="10">
        <v>131</v>
      </c>
      <c r="B168" s="3" t="s">
        <v>149</v>
      </c>
      <c r="C168" s="3">
        <v>30.3</v>
      </c>
      <c r="D168" s="3">
        <v>20</v>
      </c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>
        <f t="shared" si="9"/>
        <v>606</v>
      </c>
      <c r="P168" s="3">
        <f t="shared" si="10"/>
        <v>363.59999999999997</v>
      </c>
      <c r="Q168" s="3">
        <f t="shared" si="11"/>
        <v>242.4</v>
      </c>
      <c r="R168" s="12"/>
      <c r="S168" s="3"/>
    </row>
    <row r="169" spans="1:19" ht="24.95" customHeight="1" x14ac:dyDescent="0.15">
      <c r="A169" s="10">
        <v>132</v>
      </c>
      <c r="B169" s="3" t="s">
        <v>150</v>
      </c>
      <c r="C169" s="3">
        <v>48.3</v>
      </c>
      <c r="D169" s="3">
        <v>20</v>
      </c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>
        <f t="shared" si="9"/>
        <v>966</v>
      </c>
      <c r="P169" s="3">
        <f t="shared" si="10"/>
        <v>579.6</v>
      </c>
      <c r="Q169" s="3">
        <f t="shared" si="11"/>
        <v>386.40000000000003</v>
      </c>
      <c r="R169" s="12"/>
      <c r="S169" s="3"/>
    </row>
    <row r="170" spans="1:19" ht="24.95" customHeight="1" x14ac:dyDescent="0.15">
      <c r="A170" s="10">
        <v>133</v>
      </c>
      <c r="B170" s="3" t="s">
        <v>151</v>
      </c>
      <c r="C170" s="3">
        <v>45.2</v>
      </c>
      <c r="D170" s="3">
        <v>20</v>
      </c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>
        <f t="shared" si="9"/>
        <v>904</v>
      </c>
      <c r="P170" s="3">
        <f t="shared" si="10"/>
        <v>542.4</v>
      </c>
      <c r="Q170" s="3">
        <f t="shared" si="11"/>
        <v>361.6</v>
      </c>
      <c r="R170" s="12"/>
      <c r="S170" s="3"/>
    </row>
    <row r="171" spans="1:19" ht="24.95" customHeight="1" x14ac:dyDescent="0.15">
      <c r="A171" s="10">
        <v>134</v>
      </c>
      <c r="B171" s="3" t="s">
        <v>152</v>
      </c>
      <c r="C171" s="3">
        <v>49.5</v>
      </c>
      <c r="D171" s="3">
        <v>20</v>
      </c>
      <c r="E171" s="3">
        <v>23</v>
      </c>
      <c r="F171" s="3">
        <v>60</v>
      </c>
      <c r="G171" s="3"/>
      <c r="H171" s="3"/>
      <c r="I171" s="3"/>
      <c r="J171" s="3"/>
      <c r="K171" s="3"/>
      <c r="L171" s="3"/>
      <c r="M171" s="3"/>
      <c r="N171" s="3"/>
      <c r="O171" s="3">
        <f t="shared" si="9"/>
        <v>2370</v>
      </c>
      <c r="P171" s="3">
        <f t="shared" si="10"/>
        <v>1422</v>
      </c>
      <c r="Q171" s="3">
        <f t="shared" si="11"/>
        <v>948</v>
      </c>
      <c r="R171" s="12"/>
      <c r="S171" s="3"/>
    </row>
    <row r="172" spans="1:19" ht="24.95" customHeight="1" x14ac:dyDescent="0.15">
      <c r="A172" s="10">
        <v>135</v>
      </c>
      <c r="B172" s="3" t="s">
        <v>153</v>
      </c>
      <c r="C172" s="3">
        <v>42.5</v>
      </c>
      <c r="D172" s="3">
        <v>20</v>
      </c>
      <c r="E172" s="3">
        <v>12.5</v>
      </c>
      <c r="F172" s="3">
        <v>60</v>
      </c>
      <c r="G172" s="3"/>
      <c r="H172" s="3"/>
      <c r="I172" s="3"/>
      <c r="J172" s="3"/>
      <c r="K172" s="3"/>
      <c r="L172" s="3"/>
      <c r="M172" s="3"/>
      <c r="N172" s="3"/>
      <c r="O172" s="3">
        <f t="shared" si="9"/>
        <v>1600</v>
      </c>
      <c r="P172" s="3">
        <f t="shared" si="10"/>
        <v>960</v>
      </c>
      <c r="Q172" s="3">
        <f t="shared" si="11"/>
        <v>640</v>
      </c>
      <c r="R172" s="13"/>
      <c r="S172" s="3"/>
    </row>
    <row r="173" spans="1:19" ht="24.95" customHeight="1" x14ac:dyDescent="0.15">
      <c r="A173" s="10">
        <v>136</v>
      </c>
      <c r="B173" s="3" t="s">
        <v>154</v>
      </c>
      <c r="C173" s="3">
        <v>45.8</v>
      </c>
      <c r="D173" s="3">
        <v>20</v>
      </c>
      <c r="E173" s="3">
        <v>25.2</v>
      </c>
      <c r="F173" s="3">
        <v>60</v>
      </c>
      <c r="G173" s="3"/>
      <c r="H173" s="3"/>
      <c r="I173" s="3"/>
      <c r="J173" s="3"/>
      <c r="K173" s="3"/>
      <c r="L173" s="3"/>
      <c r="M173" s="3"/>
      <c r="N173" s="3"/>
      <c r="O173" s="3">
        <f t="shared" si="9"/>
        <v>2428</v>
      </c>
      <c r="P173" s="3">
        <f t="shared" si="10"/>
        <v>1456.8</v>
      </c>
      <c r="Q173" s="3">
        <f t="shared" si="11"/>
        <v>971.2</v>
      </c>
      <c r="R173" s="13"/>
      <c r="S173" s="3"/>
    </row>
    <row r="174" spans="1:19" ht="24.95" customHeight="1" x14ac:dyDescent="0.15">
      <c r="A174" s="10">
        <v>137</v>
      </c>
      <c r="B174" s="3" t="s">
        <v>155</v>
      </c>
      <c r="C174" s="3">
        <v>11.5</v>
      </c>
      <c r="D174" s="3">
        <v>20</v>
      </c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>
        <f t="shared" si="9"/>
        <v>230</v>
      </c>
      <c r="P174" s="3">
        <f t="shared" si="10"/>
        <v>138</v>
      </c>
      <c r="Q174" s="3">
        <f t="shared" si="11"/>
        <v>92</v>
      </c>
      <c r="R174" s="12"/>
      <c r="S174" s="3"/>
    </row>
    <row r="175" spans="1:19" ht="24.95" customHeight="1" x14ac:dyDescent="0.15">
      <c r="A175" s="10">
        <v>138</v>
      </c>
      <c r="B175" s="3" t="s">
        <v>156</v>
      </c>
      <c r="C175" s="3">
        <v>30.2</v>
      </c>
      <c r="D175" s="3">
        <v>20</v>
      </c>
      <c r="E175" s="3">
        <v>26</v>
      </c>
      <c r="F175" s="3">
        <v>60</v>
      </c>
      <c r="G175" s="3"/>
      <c r="H175" s="3"/>
      <c r="I175" s="3"/>
      <c r="J175" s="3"/>
      <c r="K175" s="3"/>
      <c r="L175" s="3"/>
      <c r="M175" s="3"/>
      <c r="N175" s="3"/>
      <c r="O175" s="3">
        <f t="shared" si="9"/>
        <v>2164</v>
      </c>
      <c r="P175" s="3">
        <f t="shared" si="10"/>
        <v>1298.3999999999999</v>
      </c>
      <c r="Q175" s="3">
        <f t="shared" si="11"/>
        <v>865.6</v>
      </c>
      <c r="R175" s="13"/>
      <c r="S175" s="3"/>
    </row>
    <row r="176" spans="1:19" ht="24.95" customHeight="1" x14ac:dyDescent="0.15">
      <c r="A176" s="10">
        <v>139</v>
      </c>
      <c r="B176" s="3" t="s">
        <v>157</v>
      </c>
      <c r="C176" s="3">
        <v>50</v>
      </c>
      <c r="D176" s="3">
        <v>20</v>
      </c>
      <c r="E176" s="3">
        <v>50</v>
      </c>
      <c r="F176" s="3">
        <v>60</v>
      </c>
      <c r="G176" s="3">
        <v>200</v>
      </c>
      <c r="H176" s="3">
        <v>5</v>
      </c>
      <c r="I176" s="3"/>
      <c r="J176" s="3"/>
      <c r="K176" s="3"/>
      <c r="L176" s="3"/>
      <c r="M176" s="3"/>
      <c r="N176" s="3"/>
      <c r="O176" s="3">
        <f t="shared" si="9"/>
        <v>5000</v>
      </c>
      <c r="P176" s="3">
        <f t="shared" si="10"/>
        <v>3000</v>
      </c>
      <c r="Q176" s="3">
        <f t="shared" si="11"/>
        <v>2000</v>
      </c>
      <c r="R176" s="12"/>
      <c r="S176" s="3"/>
    </row>
    <row r="177" spans="1:19" ht="24.95" customHeight="1" x14ac:dyDescent="0.15">
      <c r="A177" s="10">
        <v>140</v>
      </c>
      <c r="B177" s="3" t="s">
        <v>158</v>
      </c>
      <c r="C177" s="3">
        <v>30.5</v>
      </c>
      <c r="D177" s="3">
        <v>20</v>
      </c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>
        <f t="shared" si="9"/>
        <v>610</v>
      </c>
      <c r="P177" s="3">
        <f t="shared" si="10"/>
        <v>366</v>
      </c>
      <c r="Q177" s="3">
        <f t="shared" si="11"/>
        <v>244</v>
      </c>
      <c r="R177" s="12"/>
      <c r="S177" s="3"/>
    </row>
    <row r="178" spans="1:19" ht="24.95" customHeight="1" x14ac:dyDescent="0.15">
      <c r="A178" s="10">
        <v>141</v>
      </c>
      <c r="B178" s="3" t="s">
        <v>159</v>
      </c>
      <c r="C178" s="3"/>
      <c r="D178" s="3"/>
      <c r="E178" s="3">
        <v>14</v>
      </c>
      <c r="F178" s="3">
        <v>60</v>
      </c>
      <c r="G178" s="3"/>
      <c r="H178" s="3"/>
      <c r="I178" s="3"/>
      <c r="J178" s="3"/>
      <c r="K178" s="3"/>
      <c r="L178" s="3"/>
      <c r="M178" s="3"/>
      <c r="N178" s="3"/>
      <c r="O178" s="3">
        <f t="shared" si="9"/>
        <v>840</v>
      </c>
      <c r="P178" s="3">
        <f t="shared" si="10"/>
        <v>504</v>
      </c>
      <c r="Q178" s="3">
        <f t="shared" si="11"/>
        <v>336</v>
      </c>
      <c r="R178" s="12"/>
      <c r="S178" s="3"/>
    </row>
    <row r="179" spans="1:19" ht="24.95" customHeight="1" x14ac:dyDescent="0.15">
      <c r="A179" s="10">
        <v>142</v>
      </c>
      <c r="B179" s="3" t="s">
        <v>160</v>
      </c>
      <c r="C179" s="3"/>
      <c r="D179" s="3"/>
      <c r="E179" s="3">
        <v>16.8</v>
      </c>
      <c r="F179" s="3">
        <v>60</v>
      </c>
      <c r="G179" s="3"/>
      <c r="H179" s="3"/>
      <c r="I179" s="3"/>
      <c r="J179" s="3"/>
      <c r="K179" s="3"/>
      <c r="L179" s="3"/>
      <c r="M179" s="3"/>
      <c r="N179" s="3"/>
      <c r="O179" s="3">
        <f t="shared" si="9"/>
        <v>1008</v>
      </c>
      <c r="P179" s="3">
        <f t="shared" si="10"/>
        <v>604.79999999999995</v>
      </c>
      <c r="Q179" s="3">
        <f t="shared" si="11"/>
        <v>403.20000000000005</v>
      </c>
      <c r="R179" s="12"/>
      <c r="S179" s="3"/>
    </row>
    <row r="180" spans="1:19" ht="24.95" customHeight="1" x14ac:dyDescent="0.15">
      <c r="A180" s="10">
        <v>143</v>
      </c>
      <c r="B180" s="3" t="s">
        <v>161</v>
      </c>
      <c r="C180" s="3"/>
      <c r="D180" s="3"/>
      <c r="E180" s="3">
        <v>6.6</v>
      </c>
      <c r="F180" s="3">
        <v>60</v>
      </c>
      <c r="G180" s="3"/>
      <c r="H180" s="3"/>
      <c r="I180" s="3"/>
      <c r="J180" s="3"/>
      <c r="K180" s="3"/>
      <c r="L180" s="3"/>
      <c r="M180" s="3"/>
      <c r="N180" s="3"/>
      <c r="O180" s="3">
        <f t="shared" si="9"/>
        <v>396</v>
      </c>
      <c r="P180" s="3">
        <f t="shared" si="10"/>
        <v>237.6</v>
      </c>
      <c r="Q180" s="3">
        <f t="shared" si="11"/>
        <v>158.4</v>
      </c>
      <c r="R180" s="12"/>
      <c r="S180" s="3"/>
    </row>
    <row r="181" spans="1:19" ht="24.95" customHeight="1" x14ac:dyDescent="0.15">
      <c r="A181" s="10">
        <v>144</v>
      </c>
      <c r="B181" s="3" t="s">
        <v>162</v>
      </c>
      <c r="C181" s="3"/>
      <c r="D181" s="3"/>
      <c r="E181" s="3">
        <v>19</v>
      </c>
      <c r="F181" s="3">
        <v>60</v>
      </c>
      <c r="G181" s="3"/>
      <c r="H181" s="3"/>
      <c r="I181" s="3"/>
      <c r="J181" s="3"/>
      <c r="K181" s="3"/>
      <c r="L181" s="3"/>
      <c r="M181" s="3"/>
      <c r="N181" s="3"/>
      <c r="O181" s="3">
        <f t="shared" si="9"/>
        <v>1140</v>
      </c>
      <c r="P181" s="3">
        <f t="shared" si="10"/>
        <v>684</v>
      </c>
      <c r="Q181" s="3">
        <f t="shared" si="11"/>
        <v>456</v>
      </c>
      <c r="R181" s="12"/>
      <c r="S181" s="3"/>
    </row>
    <row r="182" spans="1:19" ht="24.95" customHeight="1" x14ac:dyDescent="0.15">
      <c r="A182" s="10">
        <v>145</v>
      </c>
      <c r="B182" s="3" t="s">
        <v>163</v>
      </c>
      <c r="C182" s="3"/>
      <c r="D182" s="3"/>
      <c r="E182" s="3">
        <v>12.6</v>
      </c>
      <c r="F182" s="3">
        <v>60</v>
      </c>
      <c r="G182" s="3"/>
      <c r="H182" s="3"/>
      <c r="I182" s="3"/>
      <c r="J182" s="3"/>
      <c r="K182" s="3"/>
      <c r="L182" s="3"/>
      <c r="M182" s="3"/>
      <c r="N182" s="3"/>
      <c r="O182" s="3">
        <f t="shared" si="9"/>
        <v>756</v>
      </c>
      <c r="P182" s="3">
        <f t="shared" si="10"/>
        <v>453.59999999999997</v>
      </c>
      <c r="Q182" s="3">
        <f t="shared" si="11"/>
        <v>302.40000000000003</v>
      </c>
      <c r="R182" s="12"/>
      <c r="S182" s="3"/>
    </row>
    <row r="183" spans="1:19" ht="24.95" customHeight="1" x14ac:dyDescent="0.15">
      <c r="A183" s="10">
        <v>146</v>
      </c>
      <c r="B183" s="3" t="s">
        <v>164</v>
      </c>
      <c r="C183" s="3">
        <v>20</v>
      </c>
      <c r="D183" s="3">
        <v>20</v>
      </c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>
        <f t="shared" si="9"/>
        <v>400</v>
      </c>
      <c r="P183" s="3">
        <f t="shared" si="10"/>
        <v>240</v>
      </c>
      <c r="Q183" s="3">
        <f t="shared" si="11"/>
        <v>160</v>
      </c>
      <c r="R183" s="12"/>
      <c r="S183" s="3"/>
    </row>
    <row r="184" spans="1:19" ht="24.95" customHeight="1" x14ac:dyDescent="0.15">
      <c r="A184" s="10">
        <v>147</v>
      </c>
      <c r="B184" s="3" t="s">
        <v>165</v>
      </c>
      <c r="C184" s="3">
        <v>42.5</v>
      </c>
      <c r="D184" s="3">
        <v>20</v>
      </c>
      <c r="E184" s="3">
        <v>20</v>
      </c>
      <c r="F184" s="3">
        <v>60</v>
      </c>
      <c r="G184" s="3"/>
      <c r="H184" s="3"/>
      <c r="I184" s="3"/>
      <c r="J184" s="3"/>
      <c r="K184" s="3"/>
      <c r="L184" s="3"/>
      <c r="M184" s="3"/>
      <c r="N184" s="3"/>
      <c r="O184" s="3">
        <f t="shared" si="9"/>
        <v>2050</v>
      </c>
      <c r="P184" s="3">
        <f t="shared" si="10"/>
        <v>1230</v>
      </c>
      <c r="Q184" s="3">
        <f t="shared" si="11"/>
        <v>820</v>
      </c>
      <c r="R184" s="12"/>
      <c r="S184" s="3"/>
    </row>
    <row r="185" spans="1:19" ht="24.95" customHeight="1" x14ac:dyDescent="0.15">
      <c r="A185" s="10">
        <v>148</v>
      </c>
      <c r="B185" s="3" t="s">
        <v>166</v>
      </c>
      <c r="C185" s="3">
        <v>5.5</v>
      </c>
      <c r="D185" s="3">
        <v>20</v>
      </c>
      <c r="E185" s="3">
        <v>5.5</v>
      </c>
      <c r="F185" s="3">
        <v>60</v>
      </c>
      <c r="G185" s="3"/>
      <c r="H185" s="3"/>
      <c r="I185" s="3"/>
      <c r="J185" s="3"/>
      <c r="K185" s="3"/>
      <c r="L185" s="3"/>
      <c r="M185" s="3"/>
      <c r="N185" s="3"/>
      <c r="O185" s="3">
        <f t="shared" si="9"/>
        <v>440</v>
      </c>
      <c r="P185" s="3">
        <f t="shared" si="10"/>
        <v>264</v>
      </c>
      <c r="Q185" s="3">
        <f t="shared" si="11"/>
        <v>176</v>
      </c>
      <c r="R185" s="12"/>
      <c r="S185" s="3"/>
    </row>
    <row r="186" spans="1:19" ht="24.95" customHeight="1" x14ac:dyDescent="0.15">
      <c r="A186" s="10">
        <v>149</v>
      </c>
      <c r="B186" s="3" t="s">
        <v>167</v>
      </c>
      <c r="C186" s="3">
        <v>25</v>
      </c>
      <c r="D186" s="3">
        <v>20</v>
      </c>
      <c r="E186" s="3">
        <v>25</v>
      </c>
      <c r="F186" s="3">
        <v>60</v>
      </c>
      <c r="G186" s="3">
        <v>100</v>
      </c>
      <c r="H186" s="3">
        <v>5</v>
      </c>
      <c r="I186" s="3"/>
      <c r="J186" s="3"/>
      <c r="K186" s="3"/>
      <c r="L186" s="3"/>
      <c r="M186" s="3"/>
      <c r="N186" s="3"/>
      <c r="O186" s="3">
        <f t="shared" si="9"/>
        <v>2500</v>
      </c>
      <c r="P186" s="3">
        <f t="shared" si="10"/>
        <v>1500</v>
      </c>
      <c r="Q186" s="3">
        <f t="shared" si="11"/>
        <v>1000</v>
      </c>
      <c r="R186" s="12"/>
      <c r="S186" s="3"/>
    </row>
    <row r="187" spans="1:19" ht="24.95" customHeight="1" x14ac:dyDescent="0.15">
      <c r="A187" s="10">
        <v>150</v>
      </c>
      <c r="B187" s="3" t="s">
        <v>168</v>
      </c>
      <c r="C187" s="3"/>
      <c r="D187" s="3"/>
      <c r="E187" s="3">
        <v>11</v>
      </c>
      <c r="F187" s="3">
        <v>60</v>
      </c>
      <c r="G187" s="3"/>
      <c r="H187" s="3"/>
      <c r="I187" s="3"/>
      <c r="J187" s="3"/>
      <c r="K187" s="3"/>
      <c r="L187" s="3"/>
      <c r="M187" s="3"/>
      <c r="N187" s="3"/>
      <c r="O187" s="3">
        <f t="shared" si="9"/>
        <v>660</v>
      </c>
      <c r="P187" s="3">
        <f t="shared" si="10"/>
        <v>396</v>
      </c>
      <c r="Q187" s="3">
        <f t="shared" si="11"/>
        <v>264</v>
      </c>
      <c r="R187" s="12"/>
      <c r="S187" s="3"/>
    </row>
    <row r="188" spans="1:19" ht="24.95" customHeight="1" x14ac:dyDescent="0.15">
      <c r="A188" s="10">
        <v>151</v>
      </c>
      <c r="B188" s="3" t="s">
        <v>169</v>
      </c>
      <c r="C188" s="3">
        <v>30</v>
      </c>
      <c r="D188" s="3">
        <v>20</v>
      </c>
      <c r="E188" s="3">
        <v>15</v>
      </c>
      <c r="F188" s="3">
        <v>60</v>
      </c>
      <c r="G188" s="3"/>
      <c r="H188" s="3"/>
      <c r="I188" s="3"/>
      <c r="J188" s="3"/>
      <c r="K188" s="3"/>
      <c r="L188" s="3"/>
      <c r="M188" s="3"/>
      <c r="N188" s="3"/>
      <c r="O188" s="3">
        <f t="shared" si="9"/>
        <v>1500</v>
      </c>
      <c r="P188" s="3">
        <f t="shared" si="10"/>
        <v>900</v>
      </c>
      <c r="Q188" s="3">
        <f t="shared" si="11"/>
        <v>600</v>
      </c>
      <c r="R188" s="12"/>
      <c r="S188" s="3"/>
    </row>
    <row r="189" spans="1:19" ht="24.95" customHeight="1" x14ac:dyDescent="0.15">
      <c r="A189" s="10">
        <v>152</v>
      </c>
      <c r="B189" s="3" t="s">
        <v>170</v>
      </c>
      <c r="C189" s="3">
        <v>10</v>
      </c>
      <c r="D189" s="3">
        <v>20</v>
      </c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>
        <f t="shared" si="9"/>
        <v>200</v>
      </c>
      <c r="P189" s="3">
        <f t="shared" si="10"/>
        <v>120</v>
      </c>
      <c r="Q189" s="3">
        <f t="shared" si="11"/>
        <v>80</v>
      </c>
      <c r="R189" s="12"/>
      <c r="S189" s="3"/>
    </row>
    <row r="190" spans="1:19" ht="24.95" customHeight="1" x14ac:dyDescent="0.15">
      <c r="A190" s="10">
        <v>153</v>
      </c>
      <c r="B190" s="3" t="s">
        <v>171</v>
      </c>
      <c r="C190" s="3"/>
      <c r="D190" s="3"/>
      <c r="E190" s="3"/>
      <c r="F190" s="3"/>
      <c r="G190" s="3">
        <v>45</v>
      </c>
      <c r="H190" s="3">
        <v>5</v>
      </c>
      <c r="I190" s="3"/>
      <c r="J190" s="3"/>
      <c r="K190" s="3"/>
      <c r="L190" s="3"/>
      <c r="M190" s="3"/>
      <c r="N190" s="3"/>
      <c r="O190" s="3">
        <f t="shared" si="9"/>
        <v>225</v>
      </c>
      <c r="P190" s="3">
        <f t="shared" si="10"/>
        <v>135</v>
      </c>
      <c r="Q190" s="3">
        <f t="shared" si="11"/>
        <v>90</v>
      </c>
      <c r="R190" s="12"/>
      <c r="S190" s="3"/>
    </row>
    <row r="191" spans="1:19" ht="24.95" customHeight="1" x14ac:dyDescent="0.15">
      <c r="A191" s="10">
        <v>154</v>
      </c>
      <c r="B191" s="3" t="s">
        <v>172</v>
      </c>
      <c r="C191" s="3"/>
      <c r="D191" s="3"/>
      <c r="E191" s="3">
        <v>16</v>
      </c>
      <c r="F191" s="3">
        <v>60</v>
      </c>
      <c r="G191" s="3"/>
      <c r="H191" s="3"/>
      <c r="I191" s="3"/>
      <c r="J191" s="3"/>
      <c r="K191" s="3"/>
      <c r="L191" s="3"/>
      <c r="M191" s="3"/>
      <c r="N191" s="3"/>
      <c r="O191" s="3">
        <f t="shared" si="9"/>
        <v>960</v>
      </c>
      <c r="P191" s="3">
        <f t="shared" si="10"/>
        <v>576</v>
      </c>
      <c r="Q191" s="3">
        <f t="shared" si="11"/>
        <v>384</v>
      </c>
      <c r="R191" s="12"/>
      <c r="S191" s="3"/>
    </row>
    <row r="192" spans="1:19" ht="24.95" customHeight="1" x14ac:dyDescent="0.15">
      <c r="A192" s="10">
        <v>155</v>
      </c>
      <c r="B192" s="10" t="s">
        <v>173</v>
      </c>
      <c r="C192" s="3">
        <v>50</v>
      </c>
      <c r="D192" s="3">
        <v>20</v>
      </c>
      <c r="E192" s="3">
        <v>50</v>
      </c>
      <c r="F192" s="3">
        <v>60</v>
      </c>
      <c r="G192" s="3">
        <v>200</v>
      </c>
      <c r="H192" s="3">
        <v>5</v>
      </c>
      <c r="I192" s="3"/>
      <c r="J192" s="3"/>
      <c r="K192" s="3"/>
      <c r="L192" s="3"/>
      <c r="M192" s="3"/>
      <c r="N192" s="3"/>
      <c r="O192" s="3">
        <f t="shared" si="9"/>
        <v>5000</v>
      </c>
      <c r="P192" s="3">
        <f t="shared" si="10"/>
        <v>3000</v>
      </c>
      <c r="Q192" s="3">
        <f t="shared" si="11"/>
        <v>2000</v>
      </c>
      <c r="R192" s="12"/>
      <c r="S192" s="3"/>
    </row>
    <row r="193" spans="1:19" ht="24.95" customHeight="1" x14ac:dyDescent="0.15">
      <c r="A193" s="10">
        <v>156</v>
      </c>
      <c r="B193" s="3" t="s">
        <v>174</v>
      </c>
      <c r="C193" s="3"/>
      <c r="D193" s="3"/>
      <c r="E193" s="3">
        <v>15</v>
      </c>
      <c r="F193" s="3">
        <v>60</v>
      </c>
      <c r="G193" s="3"/>
      <c r="H193" s="3"/>
      <c r="I193" s="3"/>
      <c r="J193" s="3"/>
      <c r="K193" s="3"/>
      <c r="L193" s="3"/>
      <c r="M193" s="3"/>
      <c r="N193" s="3"/>
      <c r="O193" s="3">
        <f t="shared" si="9"/>
        <v>900</v>
      </c>
      <c r="P193" s="3">
        <f t="shared" si="10"/>
        <v>540</v>
      </c>
      <c r="Q193" s="3">
        <f t="shared" si="11"/>
        <v>360</v>
      </c>
      <c r="R193" s="12"/>
      <c r="S193" s="3"/>
    </row>
    <row r="194" spans="1:19" ht="24.95" customHeight="1" x14ac:dyDescent="0.15">
      <c r="A194" s="10">
        <v>157</v>
      </c>
      <c r="B194" s="3" t="s">
        <v>175</v>
      </c>
      <c r="C194" s="3"/>
      <c r="D194" s="3"/>
      <c r="E194" s="3">
        <v>15</v>
      </c>
      <c r="F194" s="3">
        <v>60</v>
      </c>
      <c r="G194" s="3"/>
      <c r="H194" s="3"/>
      <c r="I194" s="3"/>
      <c r="J194" s="3"/>
      <c r="K194" s="3"/>
      <c r="L194" s="3"/>
      <c r="M194" s="3"/>
      <c r="N194" s="3"/>
      <c r="O194" s="3">
        <f t="shared" si="9"/>
        <v>900</v>
      </c>
      <c r="P194" s="3">
        <f t="shared" si="10"/>
        <v>540</v>
      </c>
      <c r="Q194" s="3">
        <f t="shared" si="11"/>
        <v>360</v>
      </c>
      <c r="R194" s="12"/>
      <c r="S194" s="3"/>
    </row>
    <row r="195" spans="1:19" ht="24.95" customHeight="1" x14ac:dyDescent="0.15">
      <c r="A195" s="10">
        <v>158</v>
      </c>
      <c r="B195" s="3" t="s">
        <v>176</v>
      </c>
      <c r="C195" s="3"/>
      <c r="D195" s="3"/>
      <c r="E195" s="3">
        <v>5</v>
      </c>
      <c r="F195" s="3">
        <v>60</v>
      </c>
      <c r="G195" s="3"/>
      <c r="H195" s="3"/>
      <c r="I195" s="3"/>
      <c r="J195" s="3"/>
      <c r="K195" s="3"/>
      <c r="L195" s="3"/>
      <c r="M195" s="3"/>
      <c r="N195" s="3"/>
      <c r="O195" s="3">
        <f t="shared" si="9"/>
        <v>300</v>
      </c>
      <c r="P195" s="3">
        <f t="shared" si="10"/>
        <v>180</v>
      </c>
      <c r="Q195" s="3">
        <f t="shared" si="11"/>
        <v>120</v>
      </c>
      <c r="R195" s="12"/>
      <c r="S195" s="3"/>
    </row>
    <row r="196" spans="1:19" ht="24.95" customHeight="1" x14ac:dyDescent="0.15">
      <c r="A196" s="10">
        <v>159</v>
      </c>
      <c r="B196" s="3" t="s">
        <v>177</v>
      </c>
      <c r="C196" s="3">
        <v>50</v>
      </c>
      <c r="D196" s="3">
        <v>20</v>
      </c>
      <c r="E196" s="3">
        <v>50</v>
      </c>
      <c r="F196" s="3">
        <v>60</v>
      </c>
      <c r="G196" s="3">
        <v>200</v>
      </c>
      <c r="H196" s="3">
        <v>5</v>
      </c>
      <c r="I196" s="3"/>
      <c r="J196" s="3"/>
      <c r="K196" s="3"/>
      <c r="L196" s="3"/>
      <c r="M196" s="3"/>
      <c r="N196" s="3"/>
      <c r="O196" s="3">
        <f t="shared" si="9"/>
        <v>5000</v>
      </c>
      <c r="P196" s="3">
        <f t="shared" si="10"/>
        <v>3000</v>
      </c>
      <c r="Q196" s="3">
        <f t="shared" si="11"/>
        <v>2000</v>
      </c>
      <c r="R196" s="12"/>
      <c r="S196" s="3"/>
    </row>
    <row r="197" spans="1:19" ht="24.95" customHeight="1" x14ac:dyDescent="0.15">
      <c r="A197" s="10">
        <v>160</v>
      </c>
      <c r="B197" s="3" t="s">
        <v>178</v>
      </c>
      <c r="C197" s="3"/>
      <c r="D197" s="3"/>
      <c r="E197" s="3">
        <v>24</v>
      </c>
      <c r="F197" s="3">
        <v>60</v>
      </c>
      <c r="G197" s="3"/>
      <c r="H197" s="3"/>
      <c r="I197" s="3"/>
      <c r="J197" s="3"/>
      <c r="K197" s="3"/>
      <c r="L197" s="3"/>
      <c r="M197" s="3"/>
      <c r="N197" s="3"/>
      <c r="O197" s="3">
        <f t="shared" ref="O197:O209" si="12">C197*D197+E197*F197+G197*H197</f>
        <v>1440</v>
      </c>
      <c r="P197" s="3">
        <f t="shared" ref="P197:P209" si="13">O197*0.6</f>
        <v>864</v>
      </c>
      <c r="Q197" s="3">
        <f t="shared" ref="Q197:Q209" si="14">O197*0.4</f>
        <v>576</v>
      </c>
      <c r="R197" s="12"/>
      <c r="S197" s="3"/>
    </row>
    <row r="198" spans="1:19" ht="24.95" customHeight="1" x14ac:dyDescent="0.15">
      <c r="A198" s="10">
        <v>161</v>
      </c>
      <c r="B198" s="3" t="s">
        <v>179</v>
      </c>
      <c r="C198" s="3"/>
      <c r="D198" s="3"/>
      <c r="E198" s="3">
        <v>15</v>
      </c>
      <c r="F198" s="3">
        <v>60</v>
      </c>
      <c r="G198" s="3"/>
      <c r="H198" s="3"/>
      <c r="I198" s="3"/>
      <c r="J198" s="3"/>
      <c r="K198" s="3"/>
      <c r="L198" s="3"/>
      <c r="M198" s="3"/>
      <c r="N198" s="3"/>
      <c r="O198" s="3">
        <f t="shared" si="12"/>
        <v>900</v>
      </c>
      <c r="P198" s="3">
        <f t="shared" si="13"/>
        <v>540</v>
      </c>
      <c r="Q198" s="3">
        <f t="shared" si="14"/>
        <v>360</v>
      </c>
      <c r="R198" s="12"/>
      <c r="S198" s="3"/>
    </row>
    <row r="199" spans="1:19" ht="24.95" customHeight="1" x14ac:dyDescent="0.15">
      <c r="A199" s="10">
        <v>162</v>
      </c>
      <c r="B199" s="3" t="s">
        <v>180</v>
      </c>
      <c r="C199" s="3"/>
      <c r="D199" s="3"/>
      <c r="E199" s="3">
        <v>7</v>
      </c>
      <c r="F199" s="3">
        <v>60</v>
      </c>
      <c r="G199" s="3"/>
      <c r="H199" s="3"/>
      <c r="I199" s="3"/>
      <c r="J199" s="3"/>
      <c r="K199" s="3"/>
      <c r="L199" s="3"/>
      <c r="M199" s="3"/>
      <c r="N199" s="3"/>
      <c r="O199" s="3">
        <f t="shared" si="12"/>
        <v>420</v>
      </c>
      <c r="P199" s="3">
        <f t="shared" si="13"/>
        <v>252</v>
      </c>
      <c r="Q199" s="3">
        <f t="shared" si="14"/>
        <v>168</v>
      </c>
      <c r="R199" s="12"/>
      <c r="S199" s="3"/>
    </row>
    <row r="200" spans="1:19" ht="24.95" customHeight="1" x14ac:dyDescent="0.15">
      <c r="A200" s="10">
        <v>163</v>
      </c>
      <c r="B200" s="3" t="s">
        <v>181</v>
      </c>
      <c r="C200" s="3"/>
      <c r="D200" s="3"/>
      <c r="E200" s="3">
        <v>40</v>
      </c>
      <c r="F200" s="3">
        <v>60</v>
      </c>
      <c r="G200" s="3"/>
      <c r="H200" s="3"/>
      <c r="I200" s="3"/>
      <c r="J200" s="3"/>
      <c r="K200" s="3"/>
      <c r="L200" s="3"/>
      <c r="M200" s="3"/>
      <c r="N200" s="3"/>
      <c r="O200" s="3">
        <f t="shared" si="12"/>
        <v>2400</v>
      </c>
      <c r="P200" s="3">
        <f t="shared" si="13"/>
        <v>1440</v>
      </c>
      <c r="Q200" s="3">
        <f t="shared" si="14"/>
        <v>960</v>
      </c>
      <c r="R200" s="12"/>
      <c r="S200" s="3"/>
    </row>
    <row r="201" spans="1:19" ht="24.95" customHeight="1" x14ac:dyDescent="0.15">
      <c r="A201" s="10">
        <v>164</v>
      </c>
      <c r="B201" s="3" t="s">
        <v>182</v>
      </c>
      <c r="C201" s="3">
        <v>6</v>
      </c>
      <c r="D201" s="3">
        <v>20</v>
      </c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>
        <f t="shared" si="12"/>
        <v>120</v>
      </c>
      <c r="P201" s="3">
        <f t="shared" si="13"/>
        <v>72</v>
      </c>
      <c r="Q201" s="3">
        <f t="shared" si="14"/>
        <v>48</v>
      </c>
      <c r="R201" s="12"/>
      <c r="S201" s="3"/>
    </row>
    <row r="202" spans="1:19" ht="24.95" customHeight="1" x14ac:dyDescent="0.15">
      <c r="A202" s="10">
        <v>165</v>
      </c>
      <c r="B202" s="3" t="s">
        <v>183</v>
      </c>
      <c r="C202" s="3">
        <v>30</v>
      </c>
      <c r="D202" s="3">
        <v>20</v>
      </c>
      <c r="E202" s="3">
        <v>30</v>
      </c>
      <c r="F202" s="3">
        <v>60</v>
      </c>
      <c r="G202" s="3"/>
      <c r="H202" s="3"/>
      <c r="I202" s="3"/>
      <c r="J202" s="3"/>
      <c r="K202" s="3"/>
      <c r="L202" s="3"/>
      <c r="M202" s="3"/>
      <c r="N202" s="3"/>
      <c r="O202" s="3">
        <f t="shared" si="12"/>
        <v>2400</v>
      </c>
      <c r="P202" s="3">
        <f t="shared" si="13"/>
        <v>1440</v>
      </c>
      <c r="Q202" s="3">
        <f t="shared" si="14"/>
        <v>960</v>
      </c>
      <c r="R202" s="12"/>
      <c r="S202" s="3"/>
    </row>
    <row r="203" spans="1:19" ht="24.95" customHeight="1" x14ac:dyDescent="0.15">
      <c r="A203" s="10">
        <v>166</v>
      </c>
      <c r="B203" s="10" t="s">
        <v>184</v>
      </c>
      <c r="C203" s="3">
        <v>50</v>
      </c>
      <c r="D203" s="3">
        <v>20</v>
      </c>
      <c r="E203" s="3">
        <v>50</v>
      </c>
      <c r="F203" s="3">
        <v>60</v>
      </c>
      <c r="G203" s="3">
        <v>200</v>
      </c>
      <c r="H203" s="3">
        <v>5</v>
      </c>
      <c r="I203" s="3"/>
      <c r="J203" s="3"/>
      <c r="K203" s="3"/>
      <c r="L203" s="3"/>
      <c r="M203" s="3"/>
      <c r="N203" s="3"/>
      <c r="O203" s="3">
        <f t="shared" si="12"/>
        <v>5000</v>
      </c>
      <c r="P203" s="3">
        <f t="shared" si="13"/>
        <v>3000</v>
      </c>
      <c r="Q203" s="3">
        <f t="shared" si="14"/>
        <v>2000</v>
      </c>
      <c r="R203" s="12"/>
      <c r="S203" s="3"/>
    </row>
    <row r="204" spans="1:19" ht="24.95" customHeight="1" x14ac:dyDescent="0.15">
      <c r="A204" s="10">
        <v>167</v>
      </c>
      <c r="B204" s="3" t="s">
        <v>185</v>
      </c>
      <c r="C204" s="3">
        <v>30</v>
      </c>
      <c r="D204" s="3">
        <v>20</v>
      </c>
      <c r="E204" s="3">
        <v>30</v>
      </c>
      <c r="F204" s="3">
        <v>60</v>
      </c>
      <c r="G204" s="3"/>
      <c r="H204" s="3"/>
      <c r="I204" s="3"/>
      <c r="J204" s="3"/>
      <c r="K204" s="3"/>
      <c r="L204" s="3"/>
      <c r="M204" s="3"/>
      <c r="N204" s="3"/>
      <c r="O204" s="3">
        <f t="shared" si="12"/>
        <v>2400</v>
      </c>
      <c r="P204" s="3">
        <f t="shared" si="13"/>
        <v>1440</v>
      </c>
      <c r="Q204" s="3">
        <f t="shared" si="14"/>
        <v>960</v>
      </c>
      <c r="R204" s="12"/>
      <c r="S204" s="3"/>
    </row>
    <row r="205" spans="1:19" ht="24.95" customHeight="1" x14ac:dyDescent="0.15">
      <c r="A205" s="10">
        <v>168</v>
      </c>
      <c r="B205" s="3" t="s">
        <v>186</v>
      </c>
      <c r="C205" s="3">
        <v>38</v>
      </c>
      <c r="D205" s="3">
        <v>20</v>
      </c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>
        <f t="shared" si="12"/>
        <v>760</v>
      </c>
      <c r="P205" s="3">
        <f t="shared" si="13"/>
        <v>456</v>
      </c>
      <c r="Q205" s="3">
        <f t="shared" si="14"/>
        <v>304</v>
      </c>
      <c r="R205" s="12"/>
      <c r="S205" s="3"/>
    </row>
    <row r="206" spans="1:19" ht="24.95" customHeight="1" x14ac:dyDescent="0.15">
      <c r="A206" s="10">
        <v>169</v>
      </c>
      <c r="B206" s="3" t="s">
        <v>187</v>
      </c>
      <c r="C206" s="3"/>
      <c r="D206" s="3"/>
      <c r="E206" s="3">
        <v>11.2</v>
      </c>
      <c r="F206" s="3">
        <v>60</v>
      </c>
      <c r="G206" s="3"/>
      <c r="H206" s="3"/>
      <c r="I206" s="3"/>
      <c r="J206" s="3"/>
      <c r="K206" s="3"/>
      <c r="L206" s="3"/>
      <c r="M206" s="3"/>
      <c r="N206" s="3"/>
      <c r="O206" s="3">
        <f t="shared" si="12"/>
        <v>672</v>
      </c>
      <c r="P206" s="3">
        <f t="shared" si="13"/>
        <v>403.2</v>
      </c>
      <c r="Q206" s="3">
        <f t="shared" si="14"/>
        <v>268.8</v>
      </c>
      <c r="R206" s="12"/>
      <c r="S206" s="3"/>
    </row>
    <row r="207" spans="1:19" ht="24.95" customHeight="1" x14ac:dyDescent="0.15">
      <c r="A207" s="10">
        <v>170</v>
      </c>
      <c r="B207" s="3" t="s">
        <v>188</v>
      </c>
      <c r="C207" s="3"/>
      <c r="D207" s="3"/>
      <c r="E207" s="3">
        <v>15</v>
      </c>
      <c r="F207" s="3">
        <v>60</v>
      </c>
      <c r="G207" s="3"/>
      <c r="H207" s="3"/>
      <c r="I207" s="3"/>
      <c r="J207" s="3"/>
      <c r="K207" s="3"/>
      <c r="L207" s="3"/>
      <c r="M207" s="3"/>
      <c r="N207" s="3"/>
      <c r="O207" s="3">
        <f t="shared" si="12"/>
        <v>900</v>
      </c>
      <c r="P207" s="3">
        <f t="shared" si="13"/>
        <v>540</v>
      </c>
      <c r="Q207" s="3">
        <f t="shared" si="14"/>
        <v>360</v>
      </c>
      <c r="R207" s="12"/>
      <c r="S207" s="3"/>
    </row>
    <row r="208" spans="1:19" ht="24.95" customHeight="1" x14ac:dyDescent="0.15">
      <c r="A208" s="10">
        <v>171</v>
      </c>
      <c r="B208" s="3" t="s">
        <v>189</v>
      </c>
      <c r="C208" s="3">
        <v>11</v>
      </c>
      <c r="D208" s="3">
        <v>20</v>
      </c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>
        <f t="shared" si="12"/>
        <v>220</v>
      </c>
      <c r="P208" s="3">
        <f t="shared" si="13"/>
        <v>132</v>
      </c>
      <c r="Q208" s="3">
        <f t="shared" si="14"/>
        <v>88</v>
      </c>
      <c r="R208" s="3"/>
      <c r="S208" s="3"/>
    </row>
    <row r="209" spans="1:19" ht="24.95" customHeight="1" x14ac:dyDescent="0.15">
      <c r="A209" s="10">
        <v>172</v>
      </c>
      <c r="B209" s="3" t="s">
        <v>190</v>
      </c>
      <c r="C209" s="3">
        <v>50</v>
      </c>
      <c r="D209" s="3">
        <v>20</v>
      </c>
      <c r="E209" s="3">
        <v>50</v>
      </c>
      <c r="F209" s="3">
        <v>60</v>
      </c>
      <c r="G209" s="3">
        <v>200</v>
      </c>
      <c r="H209" s="3">
        <v>5</v>
      </c>
      <c r="I209" s="3"/>
      <c r="J209" s="3"/>
      <c r="K209" s="3"/>
      <c r="L209" s="3"/>
      <c r="M209" s="3"/>
      <c r="N209" s="3"/>
      <c r="O209" s="3">
        <f t="shared" si="12"/>
        <v>5000</v>
      </c>
      <c r="P209" s="3">
        <f t="shared" si="13"/>
        <v>3000</v>
      </c>
      <c r="Q209" s="3">
        <f t="shared" si="14"/>
        <v>2000</v>
      </c>
      <c r="R209" s="12"/>
      <c r="S209" s="3"/>
    </row>
    <row r="210" spans="1:19" ht="24.95" customHeight="1" x14ac:dyDescent="0.15">
      <c r="A210" s="10">
        <v>173</v>
      </c>
      <c r="B210" s="3" t="s">
        <v>191</v>
      </c>
      <c r="C210" s="3">
        <v>3</v>
      </c>
      <c r="D210" s="3">
        <v>20</v>
      </c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>
        <f t="shared" ref="O210:O218" si="15">C210*D210+E210*F210+G210*H210</f>
        <v>60</v>
      </c>
      <c r="P210" s="3">
        <f t="shared" ref="P210:P218" si="16">O210*0.6</f>
        <v>36</v>
      </c>
      <c r="Q210" s="3">
        <f t="shared" ref="Q210:Q218" si="17">O210*0.4</f>
        <v>24</v>
      </c>
      <c r="R210" s="12"/>
      <c r="S210" s="3"/>
    </row>
    <row r="211" spans="1:19" ht="24.95" customHeight="1" x14ac:dyDescent="0.15">
      <c r="A211" s="10">
        <v>174</v>
      </c>
      <c r="B211" s="3" t="s">
        <v>192</v>
      </c>
      <c r="C211" s="3">
        <v>4</v>
      </c>
      <c r="D211" s="3">
        <v>20</v>
      </c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>
        <f t="shared" si="15"/>
        <v>80</v>
      </c>
      <c r="P211" s="3">
        <f t="shared" si="16"/>
        <v>48</v>
      </c>
      <c r="Q211" s="3">
        <f t="shared" si="17"/>
        <v>32</v>
      </c>
      <c r="R211" s="12"/>
      <c r="S211" s="3"/>
    </row>
    <row r="212" spans="1:19" ht="24.95" customHeight="1" x14ac:dyDescent="0.15">
      <c r="A212" s="10">
        <v>175</v>
      </c>
      <c r="B212" s="3" t="s">
        <v>193</v>
      </c>
      <c r="C212" s="3">
        <v>33</v>
      </c>
      <c r="D212" s="3">
        <v>20</v>
      </c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>
        <f t="shared" si="15"/>
        <v>660</v>
      </c>
      <c r="P212" s="3">
        <f t="shared" si="16"/>
        <v>396</v>
      </c>
      <c r="Q212" s="3">
        <f t="shared" si="17"/>
        <v>264</v>
      </c>
      <c r="R212" s="12"/>
      <c r="S212" s="3"/>
    </row>
    <row r="213" spans="1:19" ht="24.95" customHeight="1" x14ac:dyDescent="0.15">
      <c r="A213" s="10">
        <v>176</v>
      </c>
      <c r="B213" s="3" t="s">
        <v>194</v>
      </c>
      <c r="C213" s="3">
        <v>7</v>
      </c>
      <c r="D213" s="3">
        <v>20</v>
      </c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>
        <f t="shared" si="15"/>
        <v>140</v>
      </c>
      <c r="P213" s="3">
        <f t="shared" si="16"/>
        <v>84</v>
      </c>
      <c r="Q213" s="3">
        <f t="shared" si="17"/>
        <v>56</v>
      </c>
      <c r="R213" s="12"/>
      <c r="S213" s="3"/>
    </row>
    <row r="214" spans="1:19" ht="24.95" customHeight="1" x14ac:dyDescent="0.15">
      <c r="A214" s="10">
        <v>177</v>
      </c>
      <c r="B214" s="3" t="s">
        <v>195</v>
      </c>
      <c r="C214" s="3">
        <v>6</v>
      </c>
      <c r="D214" s="3">
        <v>20</v>
      </c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>
        <f t="shared" si="15"/>
        <v>120</v>
      </c>
      <c r="P214" s="3">
        <f t="shared" si="16"/>
        <v>72</v>
      </c>
      <c r="Q214" s="3">
        <f t="shared" si="17"/>
        <v>48</v>
      </c>
      <c r="R214" s="12"/>
      <c r="S214" s="3"/>
    </row>
    <row r="215" spans="1:19" ht="24.95" customHeight="1" x14ac:dyDescent="0.15">
      <c r="A215" s="10">
        <v>178</v>
      </c>
      <c r="B215" s="3" t="s">
        <v>196</v>
      </c>
      <c r="C215" s="3">
        <v>5</v>
      </c>
      <c r="D215" s="3">
        <v>20</v>
      </c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>
        <f t="shared" si="15"/>
        <v>100</v>
      </c>
      <c r="P215" s="3">
        <f t="shared" si="16"/>
        <v>60</v>
      </c>
      <c r="Q215" s="3">
        <f t="shared" si="17"/>
        <v>40</v>
      </c>
      <c r="R215" s="12"/>
      <c r="S215" s="3"/>
    </row>
    <row r="216" spans="1:19" ht="24.95" customHeight="1" x14ac:dyDescent="0.15">
      <c r="A216" s="10">
        <v>179</v>
      </c>
      <c r="B216" s="3" t="s">
        <v>197</v>
      </c>
      <c r="C216" s="3">
        <v>10</v>
      </c>
      <c r="D216" s="3">
        <v>20</v>
      </c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>
        <f t="shared" si="15"/>
        <v>200</v>
      </c>
      <c r="P216" s="3">
        <f t="shared" si="16"/>
        <v>120</v>
      </c>
      <c r="Q216" s="3">
        <f t="shared" si="17"/>
        <v>80</v>
      </c>
      <c r="R216" s="12"/>
      <c r="S216" s="3"/>
    </row>
    <row r="217" spans="1:19" ht="24.95" customHeight="1" x14ac:dyDescent="0.15">
      <c r="A217" s="10">
        <v>180</v>
      </c>
      <c r="B217" s="3" t="s">
        <v>198</v>
      </c>
      <c r="C217" s="3">
        <v>2</v>
      </c>
      <c r="D217" s="3">
        <v>20</v>
      </c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>
        <f t="shared" si="15"/>
        <v>40</v>
      </c>
      <c r="P217" s="3">
        <f t="shared" si="16"/>
        <v>24</v>
      </c>
      <c r="Q217" s="3">
        <f t="shared" si="17"/>
        <v>16</v>
      </c>
      <c r="R217" s="12"/>
      <c r="S217" s="3"/>
    </row>
    <row r="218" spans="1:19" ht="24.95" customHeight="1" x14ac:dyDescent="0.15">
      <c r="A218" s="10">
        <v>181</v>
      </c>
      <c r="B218" s="3" t="s">
        <v>199</v>
      </c>
      <c r="C218" s="3">
        <v>10</v>
      </c>
      <c r="D218" s="3">
        <v>20</v>
      </c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>
        <f t="shared" si="15"/>
        <v>200</v>
      </c>
      <c r="P218" s="3">
        <f t="shared" si="16"/>
        <v>120</v>
      </c>
      <c r="Q218" s="3">
        <f t="shared" si="17"/>
        <v>80</v>
      </c>
      <c r="R218" s="12"/>
      <c r="S218" s="3"/>
    </row>
    <row r="219" spans="1:19" ht="24.95" customHeight="1" x14ac:dyDescent="0.15">
      <c r="A219" s="10">
        <v>182</v>
      </c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</row>
    <row r="220" spans="1:19" ht="24.95" customHeight="1" x14ac:dyDescent="0.15">
      <c r="A220" s="10">
        <v>183</v>
      </c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</row>
    <row r="221" spans="1:19" ht="24.95" customHeight="1" x14ac:dyDescent="0.15">
      <c r="A221" s="11" t="s">
        <v>14</v>
      </c>
      <c r="B221" s="3"/>
      <c r="C221" s="3">
        <f>SUM(C6:C220)</f>
        <v>3066.2000000000007</v>
      </c>
      <c r="D221" s="3">
        <v>20</v>
      </c>
      <c r="E221" s="3">
        <f>SUM(E6:E209)</f>
        <v>2620.3999999999996</v>
      </c>
      <c r="F221" s="3">
        <v>60</v>
      </c>
      <c r="G221" s="3">
        <f>SUM(G6:G210)</f>
        <v>4927.8999999999996</v>
      </c>
      <c r="H221" s="3">
        <v>5</v>
      </c>
      <c r="I221" s="3"/>
      <c r="J221" s="3"/>
      <c r="K221" s="3"/>
      <c r="L221" s="3"/>
      <c r="M221" s="3"/>
      <c r="N221" s="3"/>
      <c r="O221" s="3">
        <f>C221*D221+E221*F221+G221*H221</f>
        <v>243187.5</v>
      </c>
      <c r="P221" s="3">
        <f>O221*0.6</f>
        <v>145912.5</v>
      </c>
      <c r="Q221" s="3">
        <f>O221*0.4</f>
        <v>97275</v>
      </c>
      <c r="R221" s="3"/>
      <c r="S221" s="3"/>
    </row>
    <row r="222" spans="1:19" ht="24.95" customHeight="1" x14ac:dyDescent="0.15">
      <c r="C222" s="16"/>
      <c r="D222" s="16"/>
      <c r="E222" s="16"/>
      <c r="F222" s="16"/>
    </row>
  </sheetData>
  <mergeCells count="626">
    <mergeCell ref="S66:S67"/>
    <mergeCell ref="S68:S69"/>
    <mergeCell ref="S48:S49"/>
    <mergeCell ref="S50:S51"/>
    <mergeCell ref="S52:S53"/>
    <mergeCell ref="S54:S55"/>
    <mergeCell ref="S56:S57"/>
    <mergeCell ref="S58:S59"/>
    <mergeCell ref="S60:S61"/>
    <mergeCell ref="S62:S63"/>
    <mergeCell ref="S64:S65"/>
    <mergeCell ref="R66:R67"/>
    <mergeCell ref="R68:R69"/>
    <mergeCell ref="S3:S5"/>
    <mergeCell ref="S6:S7"/>
    <mergeCell ref="S8:S9"/>
    <mergeCell ref="S10:S11"/>
    <mergeCell ref="S12:S13"/>
    <mergeCell ref="S14:S15"/>
    <mergeCell ref="S16:S17"/>
    <mergeCell ref="S18:S19"/>
    <mergeCell ref="S20:S21"/>
    <mergeCell ref="S22:S23"/>
    <mergeCell ref="S24:S25"/>
    <mergeCell ref="S26:S27"/>
    <mergeCell ref="S28:S29"/>
    <mergeCell ref="S30:S31"/>
    <mergeCell ref="S32:S33"/>
    <mergeCell ref="S34:S35"/>
    <mergeCell ref="S36:S37"/>
    <mergeCell ref="S38:S39"/>
    <mergeCell ref="S40:S41"/>
    <mergeCell ref="S42:S43"/>
    <mergeCell ref="S44:S45"/>
    <mergeCell ref="S46:S47"/>
    <mergeCell ref="R48:R49"/>
    <mergeCell ref="R50:R51"/>
    <mergeCell ref="R52:R53"/>
    <mergeCell ref="R54:R55"/>
    <mergeCell ref="R56:R57"/>
    <mergeCell ref="R58:R59"/>
    <mergeCell ref="R60:R61"/>
    <mergeCell ref="R62:R63"/>
    <mergeCell ref="R64:R65"/>
    <mergeCell ref="Q66:Q67"/>
    <mergeCell ref="Q68:Q69"/>
    <mergeCell ref="R3:R5"/>
    <mergeCell ref="R6:R7"/>
    <mergeCell ref="R8:R9"/>
    <mergeCell ref="R10:R11"/>
    <mergeCell ref="R12:R13"/>
    <mergeCell ref="R14:R15"/>
    <mergeCell ref="R16:R17"/>
    <mergeCell ref="R18:R19"/>
    <mergeCell ref="R20:R21"/>
    <mergeCell ref="R22:R23"/>
    <mergeCell ref="R24:R25"/>
    <mergeCell ref="R26:R27"/>
    <mergeCell ref="R28:R29"/>
    <mergeCell ref="R30:R31"/>
    <mergeCell ref="R32:R33"/>
    <mergeCell ref="R34:R35"/>
    <mergeCell ref="R36:R37"/>
    <mergeCell ref="R38:R39"/>
    <mergeCell ref="R40:R41"/>
    <mergeCell ref="R42:R43"/>
    <mergeCell ref="R44:R45"/>
    <mergeCell ref="R46:R47"/>
    <mergeCell ref="Q48:Q49"/>
    <mergeCell ref="Q50:Q51"/>
    <mergeCell ref="Q52:Q53"/>
    <mergeCell ref="Q54:Q55"/>
    <mergeCell ref="Q56:Q57"/>
    <mergeCell ref="Q58:Q59"/>
    <mergeCell ref="Q60:Q61"/>
    <mergeCell ref="Q62:Q63"/>
    <mergeCell ref="Q64:Q65"/>
    <mergeCell ref="P66:P67"/>
    <mergeCell ref="P68:P69"/>
    <mergeCell ref="Q4:Q5"/>
    <mergeCell ref="Q6:Q7"/>
    <mergeCell ref="Q8:Q9"/>
    <mergeCell ref="Q10:Q11"/>
    <mergeCell ref="Q12:Q13"/>
    <mergeCell ref="Q14:Q15"/>
    <mergeCell ref="Q16:Q17"/>
    <mergeCell ref="Q18:Q19"/>
    <mergeCell ref="Q20:Q21"/>
    <mergeCell ref="Q22:Q23"/>
    <mergeCell ref="Q24:Q25"/>
    <mergeCell ref="Q26:Q27"/>
    <mergeCell ref="Q28:Q29"/>
    <mergeCell ref="Q30:Q31"/>
    <mergeCell ref="Q32:Q33"/>
    <mergeCell ref="Q34:Q35"/>
    <mergeCell ref="Q36:Q37"/>
    <mergeCell ref="Q38:Q39"/>
    <mergeCell ref="Q40:Q41"/>
    <mergeCell ref="Q42:Q43"/>
    <mergeCell ref="Q44:Q45"/>
    <mergeCell ref="Q46:Q47"/>
    <mergeCell ref="P48:P49"/>
    <mergeCell ref="P50:P51"/>
    <mergeCell ref="P52:P53"/>
    <mergeCell ref="P54:P55"/>
    <mergeCell ref="P56:P57"/>
    <mergeCell ref="P58:P59"/>
    <mergeCell ref="P60:P61"/>
    <mergeCell ref="P62:P63"/>
    <mergeCell ref="P64:P65"/>
    <mergeCell ref="O66:O67"/>
    <mergeCell ref="O68:O69"/>
    <mergeCell ref="P4:P5"/>
    <mergeCell ref="P6:P7"/>
    <mergeCell ref="P8:P9"/>
    <mergeCell ref="P10:P11"/>
    <mergeCell ref="P12:P13"/>
    <mergeCell ref="P14:P15"/>
    <mergeCell ref="P16:P17"/>
    <mergeCell ref="P18:P19"/>
    <mergeCell ref="P20:P21"/>
    <mergeCell ref="P22:P23"/>
    <mergeCell ref="P24:P25"/>
    <mergeCell ref="P26:P27"/>
    <mergeCell ref="P28:P29"/>
    <mergeCell ref="P30:P31"/>
    <mergeCell ref="P32:P33"/>
    <mergeCell ref="P34:P35"/>
    <mergeCell ref="P36:P37"/>
    <mergeCell ref="P38:P39"/>
    <mergeCell ref="P40:P41"/>
    <mergeCell ref="P42:P43"/>
    <mergeCell ref="P44:P45"/>
    <mergeCell ref="P46:P47"/>
    <mergeCell ref="O48:O49"/>
    <mergeCell ref="O50:O51"/>
    <mergeCell ref="O52:O53"/>
    <mergeCell ref="O54:O55"/>
    <mergeCell ref="O56:O57"/>
    <mergeCell ref="O58:O59"/>
    <mergeCell ref="O60:O61"/>
    <mergeCell ref="O62:O63"/>
    <mergeCell ref="O64:O65"/>
    <mergeCell ref="N66:N67"/>
    <mergeCell ref="N68:N69"/>
    <mergeCell ref="O4:O5"/>
    <mergeCell ref="O6:O7"/>
    <mergeCell ref="O8:O9"/>
    <mergeCell ref="O10:O11"/>
    <mergeCell ref="O12:O13"/>
    <mergeCell ref="O14:O15"/>
    <mergeCell ref="O16:O17"/>
    <mergeCell ref="O18:O19"/>
    <mergeCell ref="O20:O21"/>
    <mergeCell ref="O22:O23"/>
    <mergeCell ref="O24:O25"/>
    <mergeCell ref="O26:O27"/>
    <mergeCell ref="O28:O29"/>
    <mergeCell ref="O30:O31"/>
    <mergeCell ref="O32:O33"/>
    <mergeCell ref="O34:O35"/>
    <mergeCell ref="O36:O37"/>
    <mergeCell ref="O38:O39"/>
    <mergeCell ref="O40:O41"/>
    <mergeCell ref="O42:O43"/>
    <mergeCell ref="O44:O45"/>
    <mergeCell ref="O46:O47"/>
    <mergeCell ref="N48:N49"/>
    <mergeCell ref="N50:N51"/>
    <mergeCell ref="N52:N53"/>
    <mergeCell ref="N54:N55"/>
    <mergeCell ref="N56:N57"/>
    <mergeCell ref="N58:N59"/>
    <mergeCell ref="N60:N61"/>
    <mergeCell ref="N62:N63"/>
    <mergeCell ref="N64:N65"/>
    <mergeCell ref="M64:M65"/>
    <mergeCell ref="M66:M67"/>
    <mergeCell ref="M68:M69"/>
    <mergeCell ref="N6:N7"/>
    <mergeCell ref="N8:N9"/>
    <mergeCell ref="N10:N11"/>
    <mergeCell ref="N12:N13"/>
    <mergeCell ref="N14:N15"/>
    <mergeCell ref="N16:N17"/>
    <mergeCell ref="N18:N19"/>
    <mergeCell ref="N20:N21"/>
    <mergeCell ref="N22:N23"/>
    <mergeCell ref="N24:N25"/>
    <mergeCell ref="N26:N27"/>
    <mergeCell ref="N28:N29"/>
    <mergeCell ref="N30:N31"/>
    <mergeCell ref="N32:N33"/>
    <mergeCell ref="N34:N35"/>
    <mergeCell ref="N36:N37"/>
    <mergeCell ref="N38:N39"/>
    <mergeCell ref="N40:N41"/>
    <mergeCell ref="N42:N43"/>
    <mergeCell ref="N44:N45"/>
    <mergeCell ref="N46:N47"/>
    <mergeCell ref="M46:M47"/>
    <mergeCell ref="M48:M49"/>
    <mergeCell ref="M50:M51"/>
    <mergeCell ref="M52:M53"/>
    <mergeCell ref="M54:M55"/>
    <mergeCell ref="M56:M57"/>
    <mergeCell ref="M58:M59"/>
    <mergeCell ref="M60:M61"/>
    <mergeCell ref="M62:M63"/>
    <mergeCell ref="L62:L63"/>
    <mergeCell ref="L64:L65"/>
    <mergeCell ref="L66:L67"/>
    <mergeCell ref="L68:L69"/>
    <mergeCell ref="M6:M7"/>
    <mergeCell ref="M8:M9"/>
    <mergeCell ref="M10:M11"/>
    <mergeCell ref="M12:M13"/>
    <mergeCell ref="M14:M15"/>
    <mergeCell ref="M16:M17"/>
    <mergeCell ref="M18:M19"/>
    <mergeCell ref="M20:M21"/>
    <mergeCell ref="M22:M23"/>
    <mergeCell ref="M24:M25"/>
    <mergeCell ref="M26:M27"/>
    <mergeCell ref="M28:M29"/>
    <mergeCell ref="M30:M31"/>
    <mergeCell ref="M32:M33"/>
    <mergeCell ref="M34:M35"/>
    <mergeCell ref="M36:M37"/>
    <mergeCell ref="M38:M39"/>
    <mergeCell ref="M40:M41"/>
    <mergeCell ref="M42:M43"/>
    <mergeCell ref="M44:M45"/>
    <mergeCell ref="L44:L45"/>
    <mergeCell ref="L46:L47"/>
    <mergeCell ref="L48:L49"/>
    <mergeCell ref="L50:L51"/>
    <mergeCell ref="L52:L53"/>
    <mergeCell ref="L54:L55"/>
    <mergeCell ref="L56:L57"/>
    <mergeCell ref="L58:L59"/>
    <mergeCell ref="L60:L61"/>
    <mergeCell ref="K60:K61"/>
    <mergeCell ref="K62:K63"/>
    <mergeCell ref="K64:K65"/>
    <mergeCell ref="K66:K67"/>
    <mergeCell ref="K68:K69"/>
    <mergeCell ref="L6:L7"/>
    <mergeCell ref="L8:L9"/>
    <mergeCell ref="L10:L11"/>
    <mergeCell ref="L12:L13"/>
    <mergeCell ref="L14:L15"/>
    <mergeCell ref="L16:L17"/>
    <mergeCell ref="L18:L19"/>
    <mergeCell ref="L20:L21"/>
    <mergeCell ref="L22:L23"/>
    <mergeCell ref="L24:L25"/>
    <mergeCell ref="L26:L27"/>
    <mergeCell ref="L28:L29"/>
    <mergeCell ref="L30:L31"/>
    <mergeCell ref="L32:L33"/>
    <mergeCell ref="L34:L35"/>
    <mergeCell ref="L36:L37"/>
    <mergeCell ref="L38:L39"/>
    <mergeCell ref="L40:L41"/>
    <mergeCell ref="L42:L43"/>
    <mergeCell ref="K42:K43"/>
    <mergeCell ref="K44:K45"/>
    <mergeCell ref="K46:K47"/>
    <mergeCell ref="K48:K49"/>
    <mergeCell ref="K50:K51"/>
    <mergeCell ref="K52:K53"/>
    <mergeCell ref="K54:K55"/>
    <mergeCell ref="K56:K57"/>
    <mergeCell ref="K58:K59"/>
    <mergeCell ref="K24:K25"/>
    <mergeCell ref="K26:K27"/>
    <mergeCell ref="K28:K29"/>
    <mergeCell ref="K30:K31"/>
    <mergeCell ref="K32:K33"/>
    <mergeCell ref="K34:K35"/>
    <mergeCell ref="K36:K37"/>
    <mergeCell ref="K38:K39"/>
    <mergeCell ref="K40:K41"/>
    <mergeCell ref="K6:K7"/>
    <mergeCell ref="K8:K9"/>
    <mergeCell ref="K10:K11"/>
    <mergeCell ref="K12:K13"/>
    <mergeCell ref="K14:K15"/>
    <mergeCell ref="K16:K17"/>
    <mergeCell ref="K18:K19"/>
    <mergeCell ref="K20:K21"/>
    <mergeCell ref="K22:K23"/>
    <mergeCell ref="J52:J53"/>
    <mergeCell ref="J54:J55"/>
    <mergeCell ref="J56:J57"/>
    <mergeCell ref="J58:J59"/>
    <mergeCell ref="J60:J61"/>
    <mergeCell ref="J62:J63"/>
    <mergeCell ref="J64:J65"/>
    <mergeCell ref="J66:J67"/>
    <mergeCell ref="J68:J69"/>
    <mergeCell ref="I68:I69"/>
    <mergeCell ref="J6:J7"/>
    <mergeCell ref="J8:J9"/>
    <mergeCell ref="J10:J11"/>
    <mergeCell ref="J12:J13"/>
    <mergeCell ref="J14:J15"/>
    <mergeCell ref="J16:J17"/>
    <mergeCell ref="J18:J19"/>
    <mergeCell ref="J20:J21"/>
    <mergeCell ref="J22:J23"/>
    <mergeCell ref="J24:J25"/>
    <mergeCell ref="J26:J27"/>
    <mergeCell ref="J28:J29"/>
    <mergeCell ref="J30:J31"/>
    <mergeCell ref="J32:J33"/>
    <mergeCell ref="J34:J35"/>
    <mergeCell ref="J36:J37"/>
    <mergeCell ref="J38:J39"/>
    <mergeCell ref="J40:J41"/>
    <mergeCell ref="J42:J43"/>
    <mergeCell ref="J44:J45"/>
    <mergeCell ref="J46:J47"/>
    <mergeCell ref="J48:J49"/>
    <mergeCell ref="J50:J51"/>
    <mergeCell ref="I50:I51"/>
    <mergeCell ref="I52:I53"/>
    <mergeCell ref="I54:I55"/>
    <mergeCell ref="I56:I57"/>
    <mergeCell ref="I58:I59"/>
    <mergeCell ref="I60:I61"/>
    <mergeCell ref="I62:I63"/>
    <mergeCell ref="I64:I65"/>
    <mergeCell ref="I66:I67"/>
    <mergeCell ref="H66:H67"/>
    <mergeCell ref="H68:H69"/>
    <mergeCell ref="I6:I7"/>
    <mergeCell ref="I8:I9"/>
    <mergeCell ref="I10:I11"/>
    <mergeCell ref="I12:I13"/>
    <mergeCell ref="I14:I15"/>
    <mergeCell ref="I16:I17"/>
    <mergeCell ref="I18:I19"/>
    <mergeCell ref="I20:I21"/>
    <mergeCell ref="I22:I23"/>
    <mergeCell ref="I24:I25"/>
    <mergeCell ref="I26:I27"/>
    <mergeCell ref="I28:I29"/>
    <mergeCell ref="I30:I31"/>
    <mergeCell ref="I32:I33"/>
    <mergeCell ref="I34:I35"/>
    <mergeCell ref="I36:I37"/>
    <mergeCell ref="I38:I39"/>
    <mergeCell ref="I40:I41"/>
    <mergeCell ref="I42:I43"/>
    <mergeCell ref="I44:I45"/>
    <mergeCell ref="I46:I47"/>
    <mergeCell ref="I48:I49"/>
    <mergeCell ref="H48:H49"/>
    <mergeCell ref="H50:H51"/>
    <mergeCell ref="H52:H53"/>
    <mergeCell ref="H54:H55"/>
    <mergeCell ref="H56:H57"/>
    <mergeCell ref="H58:H59"/>
    <mergeCell ref="H60:H61"/>
    <mergeCell ref="H62:H63"/>
    <mergeCell ref="H64:H65"/>
    <mergeCell ref="G64:G65"/>
    <mergeCell ref="G66:G67"/>
    <mergeCell ref="G68:G69"/>
    <mergeCell ref="H6:H7"/>
    <mergeCell ref="H8:H9"/>
    <mergeCell ref="H10:H11"/>
    <mergeCell ref="H12:H13"/>
    <mergeCell ref="H14:H15"/>
    <mergeCell ref="H16:H17"/>
    <mergeCell ref="H18:H19"/>
    <mergeCell ref="H20:H21"/>
    <mergeCell ref="H22:H23"/>
    <mergeCell ref="H24:H25"/>
    <mergeCell ref="H26:H27"/>
    <mergeCell ref="H28:H29"/>
    <mergeCell ref="H30:H31"/>
    <mergeCell ref="H32:H33"/>
    <mergeCell ref="H34:H35"/>
    <mergeCell ref="H36:H37"/>
    <mergeCell ref="H38:H39"/>
    <mergeCell ref="H40:H41"/>
    <mergeCell ref="H42:H43"/>
    <mergeCell ref="H44:H45"/>
    <mergeCell ref="H46:H47"/>
    <mergeCell ref="G46:G47"/>
    <mergeCell ref="G48:G49"/>
    <mergeCell ref="G50:G51"/>
    <mergeCell ref="G52:G53"/>
    <mergeCell ref="G54:G55"/>
    <mergeCell ref="G56:G57"/>
    <mergeCell ref="G58:G59"/>
    <mergeCell ref="G60:G61"/>
    <mergeCell ref="G62:G63"/>
    <mergeCell ref="F62:F63"/>
    <mergeCell ref="F64:F65"/>
    <mergeCell ref="F66:F67"/>
    <mergeCell ref="F68:F69"/>
    <mergeCell ref="G6:G7"/>
    <mergeCell ref="G8:G9"/>
    <mergeCell ref="G10:G11"/>
    <mergeCell ref="G12:G13"/>
    <mergeCell ref="G14:G15"/>
    <mergeCell ref="G16:G17"/>
    <mergeCell ref="G18:G19"/>
    <mergeCell ref="G20:G21"/>
    <mergeCell ref="G22:G23"/>
    <mergeCell ref="G24:G25"/>
    <mergeCell ref="G26:G27"/>
    <mergeCell ref="G28:G29"/>
    <mergeCell ref="G30:G31"/>
    <mergeCell ref="G32:G33"/>
    <mergeCell ref="G34:G35"/>
    <mergeCell ref="G36:G37"/>
    <mergeCell ref="G38:G39"/>
    <mergeCell ref="G40:G41"/>
    <mergeCell ref="G42:G43"/>
    <mergeCell ref="G44:G45"/>
    <mergeCell ref="F44:F45"/>
    <mergeCell ref="F46:F47"/>
    <mergeCell ref="F48:F49"/>
    <mergeCell ref="F50:F51"/>
    <mergeCell ref="F52:F53"/>
    <mergeCell ref="F54:F55"/>
    <mergeCell ref="F56:F57"/>
    <mergeCell ref="F58:F59"/>
    <mergeCell ref="F60:F61"/>
    <mergeCell ref="E60:E61"/>
    <mergeCell ref="E62:E63"/>
    <mergeCell ref="E64:E65"/>
    <mergeCell ref="E66:E67"/>
    <mergeCell ref="E68:E69"/>
    <mergeCell ref="F6:F7"/>
    <mergeCell ref="F8:F9"/>
    <mergeCell ref="F10:F11"/>
    <mergeCell ref="F12:F13"/>
    <mergeCell ref="F14:F15"/>
    <mergeCell ref="F16:F17"/>
    <mergeCell ref="F18:F19"/>
    <mergeCell ref="F20:F21"/>
    <mergeCell ref="F22:F23"/>
    <mergeCell ref="F24:F25"/>
    <mergeCell ref="F26:F27"/>
    <mergeCell ref="F28:F29"/>
    <mergeCell ref="F30:F31"/>
    <mergeCell ref="F32:F33"/>
    <mergeCell ref="F34:F35"/>
    <mergeCell ref="F36:F37"/>
    <mergeCell ref="F38:F39"/>
    <mergeCell ref="F40:F41"/>
    <mergeCell ref="F42:F43"/>
    <mergeCell ref="E42:E43"/>
    <mergeCell ref="E44:E45"/>
    <mergeCell ref="E46:E47"/>
    <mergeCell ref="E48:E49"/>
    <mergeCell ref="E50:E51"/>
    <mergeCell ref="E52:E53"/>
    <mergeCell ref="E54:E55"/>
    <mergeCell ref="E56:E57"/>
    <mergeCell ref="E58:E59"/>
    <mergeCell ref="E24:E25"/>
    <mergeCell ref="E26:E27"/>
    <mergeCell ref="E28:E29"/>
    <mergeCell ref="E30:E31"/>
    <mergeCell ref="E32:E33"/>
    <mergeCell ref="E34:E35"/>
    <mergeCell ref="E36:E37"/>
    <mergeCell ref="E38:E39"/>
    <mergeCell ref="E40:E41"/>
    <mergeCell ref="E6:E7"/>
    <mergeCell ref="E8:E9"/>
    <mergeCell ref="E10:E11"/>
    <mergeCell ref="E12:E13"/>
    <mergeCell ref="E14:E15"/>
    <mergeCell ref="E16:E17"/>
    <mergeCell ref="E18:E19"/>
    <mergeCell ref="E20:E21"/>
    <mergeCell ref="E22:E23"/>
    <mergeCell ref="D52:D53"/>
    <mergeCell ref="D54:D55"/>
    <mergeCell ref="D56:D57"/>
    <mergeCell ref="D58:D59"/>
    <mergeCell ref="D60:D61"/>
    <mergeCell ref="D62:D63"/>
    <mergeCell ref="D64:D65"/>
    <mergeCell ref="D66:D67"/>
    <mergeCell ref="D68:D69"/>
    <mergeCell ref="C68:C69"/>
    <mergeCell ref="D6:D7"/>
    <mergeCell ref="D8:D9"/>
    <mergeCell ref="D10:D11"/>
    <mergeCell ref="D12:D13"/>
    <mergeCell ref="D14:D15"/>
    <mergeCell ref="D16:D17"/>
    <mergeCell ref="D18:D19"/>
    <mergeCell ref="D20:D21"/>
    <mergeCell ref="D22:D23"/>
    <mergeCell ref="D24:D25"/>
    <mergeCell ref="D26:D27"/>
    <mergeCell ref="D28:D29"/>
    <mergeCell ref="D30:D31"/>
    <mergeCell ref="D32:D33"/>
    <mergeCell ref="D34:D35"/>
    <mergeCell ref="D36:D37"/>
    <mergeCell ref="D38:D39"/>
    <mergeCell ref="D40:D41"/>
    <mergeCell ref="D42:D43"/>
    <mergeCell ref="D44:D45"/>
    <mergeCell ref="D46:D47"/>
    <mergeCell ref="D48:D49"/>
    <mergeCell ref="D50:D51"/>
    <mergeCell ref="C50:C51"/>
    <mergeCell ref="C52:C53"/>
    <mergeCell ref="C54:C55"/>
    <mergeCell ref="C56:C57"/>
    <mergeCell ref="C58:C59"/>
    <mergeCell ref="C60:C61"/>
    <mergeCell ref="C62:C63"/>
    <mergeCell ref="C64:C65"/>
    <mergeCell ref="C66:C67"/>
    <mergeCell ref="B66:B67"/>
    <mergeCell ref="B68:B69"/>
    <mergeCell ref="C6:C7"/>
    <mergeCell ref="C8:C9"/>
    <mergeCell ref="C10:C11"/>
    <mergeCell ref="C12:C13"/>
    <mergeCell ref="C14:C15"/>
    <mergeCell ref="C16:C17"/>
    <mergeCell ref="C18:C19"/>
    <mergeCell ref="C20:C21"/>
    <mergeCell ref="C22:C23"/>
    <mergeCell ref="C24:C25"/>
    <mergeCell ref="C26:C27"/>
    <mergeCell ref="C28:C29"/>
    <mergeCell ref="C30:C31"/>
    <mergeCell ref="C32:C33"/>
    <mergeCell ref="C34:C35"/>
    <mergeCell ref="C36:C37"/>
    <mergeCell ref="C38:C39"/>
    <mergeCell ref="C40:C41"/>
    <mergeCell ref="C42:C43"/>
    <mergeCell ref="C44:C45"/>
    <mergeCell ref="C46:C47"/>
    <mergeCell ref="C48:C49"/>
    <mergeCell ref="B48:B49"/>
    <mergeCell ref="B50:B51"/>
    <mergeCell ref="B52:B53"/>
    <mergeCell ref="B54:B55"/>
    <mergeCell ref="B56:B57"/>
    <mergeCell ref="B58:B59"/>
    <mergeCell ref="B60:B61"/>
    <mergeCell ref="B62:B63"/>
    <mergeCell ref="B64:B65"/>
    <mergeCell ref="A66:A67"/>
    <mergeCell ref="A68:A69"/>
    <mergeCell ref="B3:B5"/>
    <mergeCell ref="B6:B7"/>
    <mergeCell ref="B8:B9"/>
    <mergeCell ref="B10:B11"/>
    <mergeCell ref="B12:B13"/>
    <mergeCell ref="B14:B15"/>
    <mergeCell ref="B16:B17"/>
    <mergeCell ref="B18:B19"/>
    <mergeCell ref="B20:B21"/>
    <mergeCell ref="B22:B23"/>
    <mergeCell ref="B24:B25"/>
    <mergeCell ref="B26:B27"/>
    <mergeCell ref="B28:B29"/>
    <mergeCell ref="B30:B31"/>
    <mergeCell ref="B32:B33"/>
    <mergeCell ref="B34:B35"/>
    <mergeCell ref="B36:B37"/>
    <mergeCell ref="B38:B39"/>
    <mergeCell ref="B40:B41"/>
    <mergeCell ref="B42:B43"/>
    <mergeCell ref="B44:B45"/>
    <mergeCell ref="B46:B47"/>
    <mergeCell ref="A48:A49"/>
    <mergeCell ref="A50:A51"/>
    <mergeCell ref="A52:A53"/>
    <mergeCell ref="A54:A55"/>
    <mergeCell ref="A56:A57"/>
    <mergeCell ref="A58:A59"/>
    <mergeCell ref="A60:A61"/>
    <mergeCell ref="A62:A63"/>
    <mergeCell ref="A64:A65"/>
    <mergeCell ref="C222:D222"/>
    <mergeCell ref="E222:F222"/>
    <mergeCell ref="A3:A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  <mergeCell ref="A40:A41"/>
    <mergeCell ref="A42:A43"/>
    <mergeCell ref="A44:A45"/>
    <mergeCell ref="A46:A47"/>
    <mergeCell ref="A1:R1"/>
    <mergeCell ref="C3:N3"/>
    <mergeCell ref="O3:Q3"/>
    <mergeCell ref="C4:D4"/>
    <mergeCell ref="E4:F4"/>
    <mergeCell ref="G4:H4"/>
    <mergeCell ref="I4:J4"/>
    <mergeCell ref="K4:L4"/>
    <mergeCell ref="M4:N4"/>
  </mergeCells>
  <phoneticPr fontId="6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xb21cn</cp:lastModifiedBy>
  <dcterms:created xsi:type="dcterms:W3CDTF">2022-11-13T06:41:00Z</dcterms:created>
  <dcterms:modified xsi:type="dcterms:W3CDTF">2022-12-05T02:27:42Z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3D7D2E3C82C24A628C1FD416AD16E073</vt:lpwstr>
  </property>
  <property fmtid="{D5CDD505-2E9C-101B-9397-08002B2CF9AE}" pid="3" name="KSOProductBuildVer">
    <vt:lpwstr>2052-11.1.0.12358</vt:lpwstr>
  </property>
</Properties>
</file>