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<sst xmlns="http://schemas.openxmlformats.org/spreadsheetml/2006/main" count="193" uniqueCount="131">
  <si>
    <t>附件1                                建宁县农村公路修复及桥梁改造工程---灾害预警智慧监测试点工程</t>
  </si>
  <si>
    <t>序号</t>
  </si>
  <si>
    <t>设备名称</t>
  </si>
  <si>
    <t>技术规格</t>
  </si>
  <si>
    <t>单位</t>
  </si>
  <si>
    <t>数量</t>
  </si>
  <si>
    <t>单价(元)</t>
  </si>
  <si>
    <t>合价(元)</t>
  </si>
  <si>
    <t>备注</t>
  </si>
  <si>
    <t>路面检测器</t>
  </si>
  <si>
    <t>1. 非侵入式路面传感器，显示分辨率≥0.01mm
2. 远距离遥感检测路面积水、冰面、湿滑程度状况。
3. 红外检测最远15.5米
4. 传输方式: RS-485
5. 功耗≤4W（非除雾加热状态）</t>
  </si>
  <si>
    <t>台</t>
  </si>
  <si>
    <t>能见度检测仪</t>
  </si>
  <si>
    <r>
      <t>1. 微型能见度仪（量程0~2000）
2. 功耗：</t>
    </r>
    <r>
      <rPr>
        <sz val="11"/>
        <rFont val="等线"/>
        <charset val="134"/>
      </rPr>
      <t>≤</t>
    </r>
    <r>
      <rPr>
        <sz val="11"/>
        <rFont val="宋体"/>
        <charset val="134"/>
      </rPr>
      <t>5W，典型值4W
3. 工业级接口RS485，实时数据显示。
4. 仪器具备多种命令进行远程监控维护
5. 内置看门狗电路和设备自检能力运行稳定可靠。
高强度铝材，表面钝化处理IP65防护等级；特殊防尘、防霉菌镀膜处理适应复杂气候环境。
防雷防静电防反接设计。</t>
    </r>
  </si>
  <si>
    <t>枪球一体机</t>
  </si>
  <si>
    <r>
      <t>1 全景路视频图像分辨率</t>
    </r>
    <r>
      <rPr>
        <sz val="11"/>
        <rFont val="等线"/>
        <charset val="134"/>
      </rPr>
      <t>≥</t>
    </r>
    <r>
      <rPr>
        <sz val="11"/>
        <rFont val="宋体"/>
        <charset val="134"/>
      </rPr>
      <t>3632 × 1632，细节路视频图像分辨率≥2560x1440
2. 摄像机内置≥3个镜头，可输出至少一路全景视频和一路细节视频，其中全景内置≥2个镜头，细节内置≥1个镜头
3. 全景内置≥2个镜头，光圈不小于F1.0，具有不小于1/1.8靶面尺寸，内置≥4颗补光灯
4. 细节内置≥1个镜头，具备不小于1/1.8靶面尺寸，内置≥10颗红外补光灯及≥1颗白光灯
5. 细节通道内置镜头，支持不小于32倍光学变倍，镜头最大焦距不小于188mm。
6. 全景通道可输出两个镜头无缝拼接的全景图像，拼接偏差像素不大于4个像素，全景画面水平视场角不小于190°，垂直视场角不小于80°。
7. 全景通道可进行垂直旋转，旋转范围不低于12°可调。
8. 红外距离不小于250米。
9. 支持水平旋转范围360°连续旋转，垂直旋转范围-20°~90°。
10. 全景通道和细节通道镜头支持最低照度可达彩色0.0002 lx，黑白0.0001 lx
11. 防护：IP67，6000V 防雷、防浪涌、防突波，符合GB/T17626.2/3/4/5/6四级标准
11. 设备尺寸≥242 mm × 423 mm
12. 具备声音报警输出功能，可设置11种警戒音、提示音、自定义语音，报警次数1～50次可设；可通过区域入侵侦测、越界侦测、进入区域侦测、离开区域侦测等报警事件，联动声音报警
13. 开启混合目标检测模式后，设备可同时对行人、非机动车、机动车进行检测、跟踪、抓拍，可支持人脸与人体，车牌与车辆的关联显示
14. 设备全景通道可对设定区域进行布防，当检测到目标时联动细节摄像机可对目标进行跟踪及报警。
15. 设备全景通道支持区域入侵检测功能，同时联动细节通道进行跟踪、抓拍和结构化信息显示，全景通道区域入侵检测最远距离为50m
16. 在设备上方进行喷水操作，水流方向和水平方向夹角不小于42°时，设备视窗应无水流直接接触</t>
    </r>
  </si>
  <si>
    <t>交换机</t>
  </si>
  <si>
    <t>1.千兆电口≥8个，千兆SFP光口≥2个
2.交换性能≥56Gbps，包转发率≥14.88Mpps
3.工作温度：0°C～45°C
4.存储温度：-40°C～70°C
5.相对湿度：10%～95% RH 无凝结
6.交换机外壳材质至少为金属材质</t>
  </si>
  <si>
    <t>道路安全预警一体机</t>
  </si>
  <si>
    <t xml:space="preserve">1. 由1套雷达视频一体机(配置≥256GBTF卡)、1个网桥、1块LED 显示屏、警示灯、音柱组成。其中雷达视频一体机分辨率≥ 2688x1520，支持4G 模块，内置雷达。1块LED的显示屏为1块(1x4)字显示屏。
2. 显示屏尺寸≥(320mm±2mm)*(1280mm±2mm)，物理点间距≥10mm
3. 雷达最作用距离≥100m 
4. 整机尺寸≥2679mm x140mm x400mm
5. 防护等级不低于IP54
6. 支持最多3个智能一体化预警系统通过网桥进行网络连接
7. 字体颜色可配置为红色、绿色、黄色上方小屏和下方大屏字体颜色可发单独配置。
8. 预警可根据检测类型配置为机动车、机动车+非机动车、机动车+非机动车+行人
8. 预警目标类型可配置为融合目标、雷达目标、视频目标。
9. 红蓝爆闪灯可设置为开启或关闭，开启后目标经过会闪烁提醒。
10. 支持开启或关闭语音播报，可配置2个时间段为不同大小音量
11. 支持机动车、非机动车、行人目标分类检测事件集合配置，可设置为机动车、机动车+非机动车、机动车+非机动车+行人的事件类型进行检测并预警，可在外接显示屏上显示。
</t>
  </si>
  <si>
    <t>无线网桥</t>
  </si>
  <si>
    <t>1. 设备具备≥2个千兆电口
2. 中心端与设备端相距3km时，无线吞吐量应≥150Mbps
3. 当采用一对一连接方式通信，中心端与设备端相距3km。设备端同时接入12路摄像机图像（1080p、6Mbps码流），中心端图像浏览应流畅无卡顿
4. 当采用一对四连接方式通信，中心端与设备端相距3km。4个设备端各接入4路摄像机图像（1080p、2Mbps码流），中心端图像浏览应流畅无卡顿
5. 支持通过管理平台、手机APP进行远程设置和状态查看
6. 支持识别接入终端，并能通过管理平台进行准入配置，对接入的终端设备进行接入管控。接入的终端未获得授权时，不能进行通信。
7. 支持TDMA，支持拨码开关修改SSID
8. 支持故障自愈功能，无线链路、有线端口、内存、CPU状态异常时，应能进行重连或重启
9. 电源端口浪涌（冲击）抗扰度满足线-线±2kv
10. 自带POE注入器+电源适配器，注入器有DC12圆孔可直流供电，设备本身带DC12V圆孔，也可跳过注入器直接直流供电</t>
  </si>
  <si>
    <t>对</t>
  </si>
  <si>
    <t>警示屏产品</t>
  </si>
  <si>
    <t>1. 包含：显示屏、抱箍（适用杆件直径160mm）
2. 产品尺寸≥400mm×1360mm×100mm
3. 材质：铝板折边、表面喷塑哑光处理
4. 像素≥32×128
5. 像素组成：1R1G
6. 点间距≥10mm
7. 水平视角：80°±15°
8. 显示内容设定：远程设定或内置存储
9. 显示文字内容；可显示红、黄、绿三种颜色的任意文字
10. 控制方式：10/100M以太网、自动定时控制</t>
  </si>
  <si>
    <t>套</t>
  </si>
  <si>
    <t>雷视</t>
  </si>
  <si>
    <t>1. 视频和抓拍图片分辨率支持≥3840×2160
2. 雷达检测范围可自动适配覆盖视频监控检测范围，检测范围≥200米
3. 防护等级不低于IP66
4. 支持雷达检测和视频检测结果坐标融合，支持手动标定，自动标定
5. 支持实时显示目标的相对位置坐标输出、车道号、速度、航向角
6. 支持对雷达参数进行设置，包括检测速度、原点坐标、车道数、车道宽度、方向、架设高度、距离修正参数、角度修正参数
7. 支持目标轨迹跟踪和显示，可在web端展示目标轨迹
8. 支持实时输出目标的结构化信息，结构化信息包括车牌号、车牌颜色、车辆类型、车辆颜色、速度、车道号等
9. 在夜间环境照度较低的情况下，通过雷达视频融合检测车辆目标，抓拍率≥99%
10. 样机可检测来向行驶和去向行驶的车辆目标
11. 支持区分距离≤0.5m的相邻交通目标</t>
  </si>
  <si>
    <t>臻全彩枪球一体机</t>
  </si>
  <si>
    <t>1. 全景路视频图像分辨率≥3632 × 1632，细节路视频图像分辨率≥2560x1440
2. 全景通道和细节通道镜头支持最低照度可达彩色0.0002 lx，黑白0.0001 lx
3. 摄像机内置≥3个镜头，可输出至少一路全景视频和一路细节视频，其中全景内置≥2个镜头，细节内置≥1个镜头
4. 全景内置≥2个镜头，光圈不小于F1.0，具有不小于1/1.8靶面尺寸，内置≥4颗补光灯
5. 细节内置≥1个镜头，具备不小于1/1.8靶面尺寸，内置≥10颗红外补光灯及≥1颗白光灯
6. 红外距离≥250米。
7. 支持水平旋转范围360°连续旋转，垂直旋转范围-20°~90°。
8. 细节通道内置镜头，支持不小于40倍光学变倍，镜头最大焦距≥240mm。
9. 全景通道可进行垂直旋转，旋转范围不低于12°可调。
10. 设备尺寸≥242 mm × 423 mm
11. 防护：IP67; 6000V 防雷、防浪涌、防突波，符合GB/T17626.2/3/4/5/6四级标准
12. 内置不少于2个GPU芯片
13. 全景通道和细节通道镜头支持最低照度可达彩色0.0002 lx，黑白0.0001 lx
14. 设备全景通道支持人员密度检测功能，并可输出显示实时人数及拥堵等级，可通过IE浏览器或客户端软件根据人数和占空比配置密度等级
15. 开启混合目标检测模式后，设备可同时对行人、非机动车、机动车进行检测、跟踪、抓拍，可支持人脸与人体，车牌与车辆的关联显示</t>
  </si>
  <si>
    <t>太阳能锂电供电系统</t>
  </si>
  <si>
    <r>
      <t>1. 太阳能胶体供电系统_200AH电池300W太阳能板，电池类型：胶体蓄电池
2. 防护：TVS 4000V防雷、防浪涌、防突波，符合GB/T17626.5 四级标准
3. 太阳能板尺寸/重量≥1290 × 1134 × 35 mm ，14.3 kg
4. 电池电芯数量/容量：</t>
    </r>
    <r>
      <rPr>
        <sz val="11"/>
        <rFont val="等线"/>
        <charset val="134"/>
      </rPr>
      <t>≥</t>
    </r>
    <r>
      <rPr>
        <sz val="11"/>
        <rFont val="宋体"/>
        <charset val="134"/>
      </rPr>
      <t>100 Ah（0.25C@25℃） × 2
5. 电池额定电压：12 V DC
6. 电池循环使用次数：</t>
    </r>
    <r>
      <rPr>
        <sz val="11"/>
        <rFont val="等线"/>
        <charset val="134"/>
      </rPr>
      <t>≥</t>
    </r>
    <r>
      <rPr>
        <sz val="11"/>
        <rFont val="宋体"/>
        <charset val="134"/>
      </rPr>
      <t>400
7. 最大瞬时输出功率60 W
8. 电池续航：按照10 W负载评估，每天24小时工作可以实现阴雨天续航7天（受实际安装环境和地理位置影响，存在部分偏差）</t>
    </r>
  </si>
  <si>
    <t>集成服务、辅材</t>
  </si>
  <si>
    <t>辅材、施工、安装等</t>
  </si>
  <si>
    <t>项</t>
  </si>
  <si>
    <t>LED频闪灯</t>
  </si>
  <si>
    <r>
      <t>1. 设备具有≥28颗频闪灯，铝合金灯体，鳍片式散热结构，面罩采用钢化玻璃，透光效果好。
2. 尺寸</t>
    </r>
    <r>
      <rPr>
        <sz val="11"/>
        <rFont val="等线"/>
        <charset val="134"/>
      </rPr>
      <t>≥</t>
    </r>
    <r>
      <rPr>
        <sz val="11"/>
        <rFont val="宋体"/>
        <charset val="134"/>
      </rPr>
      <t>322mm(W)×271mm(H)×118mm(D)
3. 采用先进的恒流驱动技术，电流控制准确、稳定，产品稳定性好、可靠性高，有效减少光衰。
4. 支持相机误触发保护功能，触发信号输入异常时自动保护、且自动恢复。
5. 结构采用IP66设计，可靠防水、防尘。</t>
    </r>
  </si>
  <si>
    <t>卡口抓拍单元</t>
  </si>
  <si>
    <t>1. 视频分辨率：≥4096 × 2160
2. 抓拍图片分辨率：≥4096 × 2160
3. 内置摄像机采用1英寸高帧率全局曝光CMOS传感器
4. 帧率：≥25fps
5. 支持协议：ISAPI，GB/T 28181-2016视频联网标准，GA/T 1400视图库标准，FTP协议等
6. 镜头规格：50mm
7. 通讯接口：≥3个RS-485接口，≥1个RS-232接口；≥2个RJ45 10M/100M/1000M自适应以太网口
8. 触发输入：≥1个触发/报警输入，触发输出：≥7路F+/F-输出接口，可作为补光灯同步输出控制
9. 尺寸≥155 mm (W) × 114.5 mm (H) × 377 mm (D)
10. 支持视觉位移检测，通过监测目标物体上靶标位移变化，计算被测目标在靶标位置横向和纵向二维位移变化。</t>
  </si>
  <si>
    <t>靶标</t>
  </si>
  <si>
    <r>
      <t>1. 视觉位移检测靶标
2. 材料：SECC+PC+PC反光膜。
3. 尺寸</t>
    </r>
    <r>
      <rPr>
        <sz val="11"/>
        <rFont val="等线"/>
        <charset val="134"/>
      </rPr>
      <t>≥</t>
    </r>
    <r>
      <rPr>
        <sz val="11"/>
        <rFont val="宋体"/>
        <charset val="134"/>
      </rPr>
      <t xml:space="preserve">220mm×220mm×61mm。
</t>
    </r>
  </si>
  <si>
    <t>1.千兆电口≥24个， 1G/2.5G SFP光口≥4个；Console口≥1个；
2.交换容量≥336Gbps，包转发率≥108Mpps；                                                                             3.外形尺寸（宽×深×高）（mm）：440x220x44，重量≤2.3kg，整机最大功耗≤20W                                                              4.工作温度：0°C～45°C，存储温度：-20°C～70°C，相对湿度：5%～95%RH 无凝结
5.三层功能支持静态路由、DHCP Server；二层功能支持MAC地址≥16K，支持MAC地址自动学习；支持源MAC地址过滤；支持接口MAC地址学习个数限制；支持4K个VLAN；支持IGMP v1/v2/v3 Snooping；支持STP、RSTP、MSTP协议；支持端口聚合，支持手工和静态LACP；
6.支持智能交换机和普通交换机两种工作模式，可以根据不同的组网需要，随时灵活的进行切换；
7.支持通过网管中心平台的终端类型库，实现基于指纹自动识别PC、路由器、摄像头设备、无线AP、打印机设备等，并且可以基于终端类型自动识别结果，禁止非法终端(例如私接路由器)接入；
8.支持M-LAG技术，跨设备链路聚合（非堆叠技术实现），要求配对的设备有独立的控制平面；
9.支持通过网管中心平台，在交换机上创建东西向安全策略，实现全网安全风险拦截；并支持各区域流量互访记录并呈现，可通过日志查看各终端之间的互访记录；并可查看到可视化的互访图显示，可查看到观察区域和保护区域的数量、安全访问、风险访问次数、拦截次数、攻击终端数量等；
10.支持通过网管中心平台，实现交换机拓扑自动生成和编辑、删除，支持在线、离线、待激活、待修复等状态显示，支持拓扑对象按名称、IP、MAC等查找等操作；
11.支持通过网管中心平台，实现对接外部服务器认证，实现Radius、阿里钉钉认证等；
12.为保证设备在受到外界机械碰撞时能够正常运行，要求所投交换机IK防护测试级别至少达到IK06；</t>
  </si>
  <si>
    <t>系统维护集成</t>
  </si>
  <si>
    <t>吊车、调测、巡检维护等</t>
  </si>
  <si>
    <t>位移观测球</t>
  </si>
  <si>
    <t>1.边坡位移套装包含一个位移观测球，安装杆，100Ah 锂电池，180W太阳能板
2. 支持≥2560 × 1440 @30 fps高清画面输出。
3. 最低照度彩色应不大于0.0005lx，黑白应不大于0.0001lx。
4. 水平旋转范围：0～340°，垂直旋转范围：-10°～50°。
5. 太阳能板功率不小于180W，支持宽压DC11.6~14.6V输出，最大瞬时输出功率100W，电池12.8V100AH
6. 配电箱：配电箱体ABS材料，尺寸≥270*163*83,含螺丝6个，防水帽，防水条1根，支架2个。放置于太阳能组件背面， 含太阳能供电系统成套电缆。
7. 配备Q235碳钢支架，表面防腐喷涂，抱箍安装形式，无需打孔
8. 防护等级不小于IP67，抗干扰能力强，适用于严酷的电磁环境，符合GB/T17626.2/3/4/5/6四级标准
9. 设备支持1颗32GB EMMC芯片，一个GNSS定位模块，具有1个RJ45网络接口，1路音频输出，1路报警输入，1路报警输出，1个RS485接口，1个SIM卡插槽。
10. 设备可对倾角进行检测，检测范围为-90°～90°；-15°～15°的测量误差≤0.5°
11. 设备内置陀螺仪，当位移或者倾角超过设置阈值时，可以从低功耗模式切换为正常工作模式，并进行视频预览、抓图。
12. 设备可在视频预览画面叠加雨量和电池电量信息
13. 设备可输出位移、倾角、振动加速度等数据，可上传原始数据及实时动态结果数据
14. 设备支持RS485、以太网、4G、3G、2G等通讯方式
15. 设备测量精度：静态测量精度：平面测量： ±(2.5+0.5×10-6×D) mm D为基线距离(单位：km)  高程测量： ±(5.0+0.5×10-6×D) mm  D为基线距离(单位：km)；动态(RTK)测量精度：平面测量： ± (8+ 1×10-6 × D) mm D为基线距离(单位：km)  高程测量： ± (15+ 1×10-6 × D) mm D为基线距离(单位：km)</t>
  </si>
  <si>
    <t>自带流量卡、杆件、太阳能、软件接入授权</t>
  </si>
  <si>
    <t>全景监控</t>
  </si>
  <si>
    <t xml:space="preserve">1. 设备支持输出≥3632×1632@25fps的码流。
2. 最低照度彩色：0.0005 lx，黑白:0.0001 lx。
3. 内置双镜头，靶面尺寸均不小于1/2.5"靶面尺寸，镜头光圈大小支持F1.0±5%。
4. 内置≥1颗GPU、≥1个麦克风、≥1个扬声器
5. 设备自带双镜头、双图像传感器，所有码流均可实时输出由2路采集的图像水平拼接后的码流。
6. 支持水平视场角不小于180°，垂直视场角不小于81°
7. 拼接图像的2路源图像的采集时间差应＜100ms。
8. 支持PT一体化云台，可通过IE浏览器或客户端远程调节PT位置以实现监控场景切换
9. 设备支持水平、垂直方向旋转，水平方向最大手控速度不小于10°/s，垂直方向最大手控速度不小于3°/s。
10. 在彩色模式下，当环境照度低于预设值时，可自动开启补光灯，在白天、夜晚均可输出彩色视频图像。
11. 支持像素显示功能，可通过IE浏览器显示监视画面中鼠标所选区域水平及垂直方向的像素数。
12. 不低于IP67防尘防水等级。
13.产品尺寸≥206.5 × 118.7 × 176.5 mm
</t>
  </si>
  <si>
    <t>翻斗式雨量计</t>
  </si>
  <si>
    <t>1. 内径尺寸≥Φ200.00~200.60mm，刃口角度：40°~45°
2. 湿润损失≤15.7mL，分辨力：0.2mm
3. 翻斗计量误差≤±3%，
4. 雨强测量最大范围≥4.0mm/min，分辨力0.2mm</t>
  </si>
  <si>
    <t>土壤含水率计</t>
  </si>
  <si>
    <t>1. 测量参数：土壤容积含水量；
2. 水分量程：0～100%；
3. 水分精度：0～50%范围内为±3%；
4. 温度量程：-30℃～60℃
5. 温度精度：±0.5℃（25℃）
6. 采样间隔：0s～24h
7. 上传间隔：0s～72h</t>
  </si>
  <si>
    <t>土壤含水率配套太阳能板</t>
  </si>
  <si>
    <t xml:space="preserve">1. 电池电芯数量/容量≥100 Ah
2. 最大瞬时输出功率100 W 
3. 电池额定电压：12 V DC
</t>
  </si>
  <si>
    <t>数据采集仪（RTU）</t>
  </si>
  <si>
    <t>1.传感器伴侣智能RTU，尺寸小、可组合形态广泛，可以和传感器结构融合使用，内置丰富的RS485、开关量传感器通讯协议；
2.通讯方式：支持全网通2G/3G/4G/蓝牙，无需换卡能够根据信号强弱自动切换运营商网络；支持LORA通讯，在2公里范围内实现通讯自组网；通讯自适应，在复杂区域优先选择最优通讯方式保证数据稳定传输；内置蓝牙可实现现场连接设置；
3.工作方式：支持常规模式、低功耗模式、加报模式运行；
4.数据上报：支持设备0～24小时自定义定时上报，并可按照阈值自动加密上报；
5.自我保护：定时自检工作电压、电池电量、信号质量，当低电压时自动休眠；断电自启动，死机自动复位功能；掉电数据保护，实时时钟校准；
6.设置功能：可远程设置工作模式、运行参数、固件升级等；
7.接口:1个传感器接口，可支持1路RS485或者可支持1路开关量传感器；
8.存储功能：支持4G存储卡；</t>
  </si>
  <si>
    <t>落石检测摄像机</t>
  </si>
  <si>
    <t xml:space="preserve">1. 图像最大分辨率≥2560 × 1440
2. 具有不小于1/1.8"靶面尺寸。
3. 内置≥2个麦克风，内置≥1个扬声器，支持语音对讲，≥1个报警输入接口，≥1个报警输出接口，≥1个音频输入接口，≥1个音频输出接口，≥1个RJ45网络接口。
4. 最低照度彩色：0.0005 Lux，黑白：0.0001 Lux
5. 支持H.264、H.265视频编码格式，且具有High Profile编码能力。
6. 补光灯类型：支持鳞镜补光，默认混光（850 nm+暖白），4颗灯珠
6. 补光距离：红外普通监控：80 m；白光普通监控：50m
7. 路面落石检测模式：支持对道路路面落石进行智能检测，上报事件和报警图片
</t>
  </si>
  <si>
    <t>自带流量卡，需取电</t>
  </si>
  <si>
    <t xml:space="preserve">1. 设备支持输出≥3632×1632@25fps的码流。
2. 最低照度彩色：0.0005 lx，黑白:0.0001 lx。
3. 内置双镜头，靶面尺寸均不小于1/2.5"靶面尺寸，镜头光圈大小支持F1.0±5%。
4. 内置≥1颗GPU、≥1个麦克风、≥1个扬声器
5. 设备自带双镜头、双图像传感器，所有码流均可实时输出由2路采集的图像水平拼接后的码流。
6. 支持水平视场角不小于180°，垂直视场角不小于81°
7. 拼接图像的2路源图像的采集时间差应＜100ms。
8. 支持PT一体化云台，可通过IE浏览器或客户端远程调节PT位置以实现监控场景切换
9. 设备支持水平、垂直方向旋转，水平方向最大手控速度不小于10°/s，垂直方向最大手控速度不小于3°/s。
10. 在彩色模式下，当环境照度低于预设值时，可自动开启补光灯，在白天、夜晚均可输出彩色视频图像。
11. 支持像素显示功能，可通过IE浏览器显示监视画面中鼠标所选区域水平及垂直方向的像素数。
12. 不低于IP67防尘防水等级。
13.产品尺寸≥206.5 × 118.7 × 176.5 mm
</t>
  </si>
  <si>
    <r>
      <t>1. 电池类型：磷酸铁锂蓄电池
2. 电池电芯数量/容量：200Ah（0.1C@25℃）
3. 电池额定电压：12.8V DC
4. 电池最大持续工作电流：放电：10A
5. 充电：30A
6. 电池循环使用次数：</t>
    </r>
    <r>
      <rPr>
        <sz val="11"/>
        <rFont val="等线"/>
        <charset val="134"/>
      </rPr>
      <t>≥</t>
    </r>
    <r>
      <rPr>
        <sz val="11"/>
        <rFont val="宋体"/>
        <charset val="134"/>
      </rPr>
      <t>1000
7. 太阳能板尺寸/重量不小于1040*760*30 mm 8.3kg  *2
8. 电池保护功能：温度保护，过充过放保护，过流短路保护</t>
    </r>
  </si>
  <si>
    <t>无人机</t>
  </si>
  <si>
    <t>1、无人机
1.1起飞重量（无配件）≤730g，最长飞行时间≥45 分钟；
1.2折叠后尺寸（长×宽×高）≤220×105×95mm；
1.3感知系统：具备全向感知系统，飞行器的前、后、左、右、上、下均具备视觉或红外避障传感器，能够在探测到障碍物时在App上进行提醒，并自动减速刹车；
1.4悬停精度：GNSS悬停精度垂直≤0.5 m，水平≤0.5 m，视觉定位悬停精度垂直≤0.1 m，水平≤0.3 m；
1.5最大上升速度≥10 m/s，最大水平飞行速度≥21m/s； 
1.6具备可见光广角相机，相机CMOS不低于1 英寸，有效像素≥5000万； 
1.7具备可见光中长焦相机，相机CMOS不低于1/1.3 英寸，有效像素≥4800万；
3.遥控器
3.1重量≤325g；
3.2遥控器电池容量≥2600 毫安时，电池电压≥3.6 伏，续航≥3.5小时；
4无人机电池
4.1电池容量≥4276毫安时，标称电压≥14.6伏
4.2电池能量≥62.5瓦时；
4.3电池重量≤250 克；
5保险
5.1提供飞行器保险服务，每台设备有效期≥1年，为飞行器因碰撞损坏、设备进水、飞丢失联等意外带来的损失，提供维修和置换服务；（保险2年）
5.2为每台飞行器提供1份第三者责任险，有效期≥1年，对正常使用和操控飞行器的过程中，因意外事故造成第三者的人身伤害或财产损失提供保险服务；（保险2年）
6飞手证书
6.1提供定制化课程，学员通过理论及实操的考试拿到由中国无人机产业创新联盟机构为学员颁发的无人机航空系统操作手合格证；（2人次考证）</t>
  </si>
  <si>
    <t>机房监控</t>
  </si>
  <si>
    <t>1、最高分辨率≥2560 × 1440@25 fps，并可输出实时图像。
2、支持30m红外/白光补光。
3、支持3D数字降噪，支持数字宽动态。
4、含1个内置扬声器，一个内置麦克风，支持双向语音对讲。
5、支持PoE供电，布线简单。
6、支持DC12V（1W）外供电输出，可为烟感、燃气等传感器供电。
7、支持1路报警输入，2路报警输出。
8、支持IP67级别防尘防水。
9、具有实时温度数据叠加开关， 支持调整OSD叠加位置，支持实时温度曲线叠加在可视化画面中，触发报警后温度曲线自动变为红色
10、样机应具备高温报警功能， 支持设定0℃～ 120℃ 高温报警阈值， 1～ 600秒温度报警时间阈值， 当环境温度超过设定高温报警阈值和时间阈值时， 触发设备高温报警， 视频画面叠加高温报警信息， 同时录像及上传抓拍图片， 报警指示灯自动点亮
11、应具备温度突升、 突降的差温报警功能， 支持设定1℃ ～ 120℃ 温度突升或突降的差温报警阈值， 1～ 30秒温度突升或者突降报警时间阈值， 当环境温度满足设定高温报警阈值和时间阈值时， 触发设备温度突升或突降差温报警， 视频画面叠加温度突升/突降报警信息， 同时录像及上传抓拍图片， 报警指示灯自动点亮</t>
  </si>
  <si>
    <t>双路服务器</t>
  </si>
  <si>
    <t>1. CPU：配置不少于2颗intel至强4210R处理器，核数≥10核，主频≥2.4GHz
2. 内存：配置不少于128G DDR4，16根内存插槽，最大支持扩展至2TB内存
3. 硬盘：配置不少于4块480G SSD硬盘； 
4. 阵列卡：配置不少于AS+HBA卡，支持RAID 0/1/10 ;
5. PCIE扩展：支持6个PCIE扩展插槽
6. 网口：≥板载2个千兆电口，配置≥2个万兆光口。支持选配10GbE、25GbE SFP+等多种网络接口
7. 其他接口：≥1个RJ45管理接口，后置≥2个USB 3.0接口，前置≥2个USB2.0接口，≥1个VGA接口
8. 电源：标配不少于550W（1+1）高效铂金CRPS冗余电源</t>
  </si>
  <si>
    <t>后端存储</t>
  </si>
  <si>
    <t>1. 设备配置：≥1颗64位多核处理器，≥8GB内存，内存支持扩展到≥256GB，内置SSD固态硬盘（可以扩展到4个SSD作为缓存盘），配置≥4个风扇，风扇支持热插拔并可冗余温控调速；支持热插拔1+1AC220V电源或1+1直流冗余电源供电
2. 设备标配：≥4个2.5Gb网口，支持2个前置 USB2.0接口、2个后置USB3.0接口，支持1个前置VGA接口、1个后置HDMI接口，支持1个RS-232串口，支持4个PCI-E3.0
3. 具有24个硬盘热插拔插槽；支持硬盘热插拔设备在读写数据时，热插拔设备内的任意块硬盘，设备正常运行不宕机，硬盘不损坏，数据不丢失，业务不中断
4. 设备具备≥1个定位灯、≥1个电源灯、≥1个设备报警灯、≥1个就绪灯、≥1个网络状态灯、≥1个系统盘状态灯、≥1个硬盘状态灯，机箱具备防尘滤网，采用双立柱防震设计。设备左右侧面各2个抬手，具备前面板抽拉标签卡
5. 每个控制单元支持双系统应用，外置系统盘支持RAID1模式，系统盘支持热插拔，当主系统出现故障时，备用系统可接管工作；支持系统盘为独立的2块HDD（SATA、SAS）或SSD盘，组成RAID1
6. 可接入2T/3T/4T/6T/8T/10T/12T/14T/16T/18T/20T/25T/26T/30T SATA/SAS硬盘；支持NL-SAS 硬盘、HDD硬盘、SSD硬盘、氦气硬盘、空气硬盘；支持 CMR或SMR硬盘；支持硬盘交错/分时启动
7. 支持视音频、图片、智能数据流进行混合直存，无须存储服务器和图片服务器的参与，平台服务器宕机时，存储业务正常；支持国际GB/T 28181和Onvif视频流直存模式；支持iSCSI直存功能，前端网络摄像机和设备之间可直接通过iSCSI协议进行块存储
8. 支持 ONVIF、PSIA、TCP/IP、UDP、SIP、SIP2.0、RTSP、RTP、RTCP、iSCSI、CIFS(SMB)、NFS、FTP、HTTP、AFP、RSYNC、SNMP、IPV4、IPV6、HLS、S3、OSS等协议，支持IP组播
9. 支持网络RAID纠删码技术，多台存储设备组建网络RAID，设置为负载均衡；单台或多台存储设备组建网络RAID，允许每组RAID中任意1-18个磁盘发生故障，数据不丢失，存储服务不中断；允许每组RAID中任意20块硬盘发生故障，业务不中断
10. 设备支持MAID2.0磁盘节能功能，当磁盘不工作时，可根据设置的时间自动启动磁盘降速或磁盘休眠指令，降低磁盘驱动能耗
11. 设备支持硬盘的多级工作模式，包括性能模式、空闲模式（A\B\C，A：硬盘短时空闲，可以正常响应IO；B：较多空闲，磁头不再移动，硬盘满转；C:硬盘完全空闲，磁头不再移动，硬盘降速）、休眠模式（硬盘不再旋转，新下发IO需要唤醒）</t>
  </si>
  <si>
    <t>管理终端</t>
  </si>
  <si>
    <t>1. 处理器：主频≥2.9Ghz，6核12线程，12M三级缓存
2. 主板：≥Intel H510芯片组
3. 内存：≥8GB DDR4，2个内存插槽，最大可扩展支持64GB DDR4内存
4. 不小于128 G SATA SSD，硬盘需与主机同一品牌；不小于1 T机械硬盘；支持SSD与HDD同时接入，支持不低于4个SATA 3.0接口，1个M.2接口
5. USB接口≥10个，其中USB3.0接口≥4个，机箱后置USB接口≥6个；1个VGA+1个HDMI；预留DVD刻录机位置，可内嵌DVD刻录机；≥1个千兆自适应以太网口；
6. 配置2G独立显卡，支持2G、4G、8G、12G独立显卡可选
7. 配置21.5显示器，支持选配21.5、23.8、27英寸显示器，支持1920*1080分辨率
8. 硬件可扩展性：支持扩展接2.5寸SSD硬盘，SSD硬盘容量可选配128GB、256GB、512GB、1TB；音频接口：后置1个IN接口、1个OUT接口、1个MIC接口。
9. 前置1个MIC接口、1个耳机接口。
10. 操作系统兼容性：支持windows系统、UOS系统、麒麟系统、CentOS系统、Windows 7系统、LINUX系统安装；支持双系统、三系统、四系统安装
11. 硬盘断电保护：可支持硬盘数据及时还原，还原到指定还原点;支持硬盘断电保护;支持双网口绑定、双网口使用。
12. 可支持远程开关机，支持远程唤醒。
13. 视频功能：支持超高清4K解码实景播放;支持多显卡调度，可在相同应用里使用双显卡，双显卡同时工作
14. 倍速播放：支持多窗口播放：可进行16个窗口同时1或2倍速播放，9个窗口同时4倍速播放，4个窗口同时8倍速或16倍速播放</t>
  </si>
  <si>
    <t>事件检测服务器</t>
  </si>
  <si>
    <t xml:space="preserve">1. 设备具备≥10个网口，≥1个USB，≥4个硬盘盘位，≥2个光纤接口。
2. 设备尺寸≥370mmx273mmx102.5mm
3. 设备最大功率：60W
4.可混合接入普通监控球机、智慧监控摄像机、抓拍机、支持onvif协议的相机。
5. 支持多种事件检测：路障、施工、拥堵、停车、压线、掉头、逆行、行人、抛洒物、变道、机占非(占用应急车道)、交通事故、单车抛锚。
6. 支持多种交通参数采集：车型、车道流量、车道速度、车头间距、车头时距、车道时间占有率、车道空间占有率、排队长度、道路交通通行状态。
7. 可同时接入4/8路前端设备，接入球机时支持16个场景巡航检测。
8. 支持根据时间、通道、事件类型、取证类型等检索数据并可关联回放片段录像。
</t>
  </si>
  <si>
    <t>预警智慧监测应用平台软件</t>
  </si>
  <si>
    <t>1. 智慧公路综合监测平台需包含视频监控、电子地图、交通事件查询、边坡监测、桥梁检测、会车预警及落石智能检测等模块
2. 视频监控模块应支持收藏夹和预案，支持缩略图和地图两种浏览模式：缩略图模式：支持添加点位；支持查看点位详情；支持预览点位视频。地图模式：可将所选分组内的点位及其名称标注在地图上。
3. 具有即时回放功能。支持对即时回放画面进行抓图、录像、电子放大、画面参数调节。具有开启/关闭音频播放设置选项；即时回放支持逐帧播放、暂停播放
4. 支持展示告警列表，按照近15分钟、15分钟前分类。展示告警类型、告警对象、告警地点、告警时间等字段。支持对告警事件进行处置，为“确认为事件、误报、忽略、屏蔽”等。屏蔽告警处置可设置：屏蔽时间内该类型事件不再报警或该点位报警区域内不再报警。对观察列表和屏蔽告警列表分别展示
5. 屏蔽操作支持设置屏蔽区域，设置屏蔽区域为卡口。告警详情屏蔽操作页面支持展示监控画面、事故位置、上报时间、违规车辆、目标类型、关联监控、事件图像和录像。支持处置告警事件、忽略、误报，同样可以进行屏蔽告警设置：屏蔽时间内该类型事件不再报警或该点位报警区域内不再报警。
6. 支持事件分析按日、周、月或自定义时间统计报警总数、事件总数、处理率，统计处理状态分布比例（正报、误报、忽略、未处置），展示事件变化趋势折线图。支持以堆积柱状图展示报警类型排行。支持展示高发报警卡口排行和高发正报卡口排行情况
7. 支持按预案名称搜索和关联事件类型（交通事故、侧方位停车、停车、压线、变道、抛洒物、拥堵、掉头、施工、机占非、浓雾检测、烟雾、行人、超速、路障、逆行和黑名单数据）搜索预案。支持预案的添加、导入、删除和模板下载。支持预案内容编辑和打印。</t>
  </si>
  <si>
    <t>1.千兆电口≥24个，万兆SFP+光口≥4个；Console口≥1个；
2.交换容量≥432Gbps，包转发率≥156Mpps；                                                                            3.外形尺寸（宽×深×高）（mm）：440x260x44，重量≤3.5kg，整机最大功耗≤24W                                                              4.工作温度：0°C～45°C，存储温度：-20°C～70°C，相对湿度：5%～95%RH 无凝结
5.三层功能支持静态路由、DHCP Server；二层功能支持MAC地址≥16K，支持MAC地址自动学习；支持源MAC地址过滤；支持接口MAC地址学习个数限制；支持4K个VLAN；支持IGMP v1/v2/v3 Snooping；支持STP、RSTP、MSTP协议；支持端口聚合，支持手工和静态LACP；
6.支持智能交换机和普通交换机两种工作模式，可以根据不同的组网需要，随时灵活的进行切换；
7.支持通过网管中心平台的终端类型库，实现基于指纹自动识别PC、路由器、摄像头设备、无线AP、打印机设备等，并且可以基于终端类型自动识别结果，禁止非法终端(例如私接路由器)接入；
8.支持M-LAG技术，跨设备链路聚合（非堆叠技术实现），要求配对的设备有独立的控制平面；
9.支持通过网管中心平台，在交换机上创建东西向安全策略，实现全网安全风险拦截；并支持各区域流量互访记录并呈现，可通过日志查看各终端之间的互访记录；并可查看到可视化的互访图显示，可查看到观察区域和保护区域的数量、安全访问、风险访问次数、拦截次数、攻击终端数量等；
10.支持通过网管中心平台，实现交换机拓扑自动生成和编辑、删除，支持在线、离线、待激活、待修复等状态显示，支持拓扑对象按名称、IP、MAC等查找等操作；
11.支持通过网管中心平台，实现对接外部服务器认证，实现Radius、阿里钉钉认证等；
12.为保证设备在受到外界机械碰撞时能够正常运行，要求所投交换机IK防护测试级别至少达到IK06；</t>
  </si>
  <si>
    <t>电源线</t>
  </si>
  <si>
    <t xml:space="preserve">国标RVV3*2.5  导体为多股无氧铜线
聚氯乙烯绝缘
聚氯乙烯护套
额定电压Uo/U为300/500V
长期允许工作温度应不超过70℃
</t>
  </si>
  <si>
    <t>米</t>
  </si>
  <si>
    <t>PVC管材</t>
  </si>
  <si>
    <t>PVC管材，φ20</t>
  </si>
  <si>
    <t>PE管材</t>
  </si>
  <si>
    <t>PE管材，φ20</t>
  </si>
  <si>
    <t xml:space="preserve">RVV2*1.0  导体为多股无氧铜线
聚氯乙烯绝缘
聚氯乙烯护套
额定电压Uo/U为300/500V
长期允许工作温度应不超过70℃
</t>
  </si>
  <si>
    <t>主电源线</t>
  </si>
  <si>
    <t xml:space="preserve">YJV3*2.5  导体为多股无氧铜线
聚氯乙烯绝缘
聚氯乙烯护套
额定电压Uo/U为300/500V
长期允许工作温度应不超过70℃
</t>
  </si>
  <si>
    <t xml:space="preserve">YJV3*4平方电源线  导体为多股无氧铜线
聚氯乙烯绝缘
聚氯乙烯护套
额定电压Uo/U为300/500V
长期允许工作温度应不超过70℃
</t>
  </si>
  <si>
    <t>六类双绞线</t>
  </si>
  <si>
    <t>护套材质：PVC 
护套颜色：灰色
电缆外径：6.2±0.3mm
护套厚度：0.55±0.05mm
导体材质：无氧圆铜
导体直径：23AWG
导体绝缘外径：1.04±0.05mm 
绝缘材料 HDPE（实心聚烯烃）
带撕裂绳
芯数：4对8芯
单根导体最大电阻≤7.6Ω/100m 
特性阻抗 100±15Ω
绝缘电阻 ≧5000MΩ/km
线对直流电阻不平衡 ≤2.5% 
工作电容 ≤5.6nF/100m
敷设弯曲半径：建议敷设弯曲半径&gt;8倍线缆外径 
敷设拉力：建议敷设时短期拉力&lt;110N 
使用拉力：建议使用时长期拉力&lt;20N</t>
  </si>
  <si>
    <t>镀锌钢管</t>
  </si>
  <si>
    <t>DN50</t>
  </si>
  <si>
    <t>立杆支架</t>
  </si>
  <si>
    <t>直径114mm，高度3m，壁厚≥3mm镀锌钢立柱及配件（3米立杆支架）</t>
  </si>
  <si>
    <t>监控杆件</t>
  </si>
  <si>
    <t>H3.5 0.3米，基础长220*宽220*深1200</t>
  </si>
  <si>
    <t>H6.5 L3，基础长700*宽700*深1400</t>
  </si>
  <si>
    <t>H6.5 L10，基础长700*宽700*深1400
①杆件规格：立柱八角对角270-330-6mm厚-6.5m、 横臂八角对角110-200-5mm厚-10m
②法兰规格：450*450-18mm厚、φ550-20mm厚
③横杆对应方向：预埋件一颗螺栓方向
④开孔及附属小件要求：见图纸
⑤杆件表面及加筋要求：热镀锌喷塑</t>
  </si>
  <si>
    <t>角铁支架固定</t>
  </si>
  <si>
    <t>新立杆</t>
  </si>
  <si>
    <t>H7，基础长700*宽700*深1400</t>
  </si>
  <si>
    <t>显示屏杆件</t>
  </si>
  <si>
    <t>H6.5L5，基础长700*宽700*深1400
①杆件规格：立柱八角对角250-300-5mm厚-6.5m、 横臂八角对角110-160-4mm厚-5m
②法兰规格：400*400-16mm厚、 φ550-20mm厚
③横杆对应方向：预埋件一颗螺栓方向
④开孔及附属小件要求：见图纸
⑤杆件表面及加筋要求：热镀锌喷塑</t>
  </si>
  <si>
    <t>显示屏杆件基础</t>
  </si>
  <si>
    <t>含基础开挖、水泥浇筑、地笼，基础长700*宽700*深1400</t>
  </si>
  <si>
    <t>一体机基础</t>
  </si>
  <si>
    <t>含基础开挖、水泥浇筑、地笼，基础长600*宽450*深300</t>
  </si>
  <si>
    <t>监控基础</t>
  </si>
  <si>
    <t>根据杆件适配，含预埋件、穿线管,H6.5 L10，基础长700*宽700*深1400</t>
  </si>
  <si>
    <t>根据杆件适配，含预埋件、穿线管,H3.5 0.3米，基础长700*宽700*深1400</t>
  </si>
  <si>
    <t>手孔井</t>
  </si>
  <si>
    <t>920*920</t>
  </si>
  <si>
    <t>个</t>
  </si>
  <si>
    <t>室外机柜/不锈钢抱杆箱</t>
  </si>
  <si>
    <t>含熔接盘、空开、层板、背板、排查</t>
  </si>
  <si>
    <t>不锈钢抱杆箱</t>
  </si>
  <si>
    <t>落地机柜</t>
  </si>
  <si>
    <t>现场破路开挖</t>
  </si>
  <si>
    <t>含绿化土路开挖、国道开挖</t>
  </si>
  <si>
    <t>运营商专线</t>
  </si>
  <si>
    <t>专线链路按60个月测算</t>
  </si>
  <si>
    <t>条</t>
  </si>
  <si>
    <t>运营商互联网</t>
  </si>
  <si>
    <t>用于前端4G或互联网设备接入按60个月测算</t>
  </si>
  <si>
    <t>总计</t>
  </si>
  <si>
    <t>备注：此次报价含人工费，材料费，安装费，安全措施费，税收等一切其他费用。</t>
  </si>
  <si>
    <t>报价公司：</t>
  </si>
  <si>
    <t>联系人：</t>
  </si>
  <si>
    <t>电话：</t>
  </si>
  <si>
    <t>附营业执照复印件并加盖公章</t>
  </si>
  <si>
    <t>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</si>
</sst>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pplyNumberFormat="0" applyFill="0" applyAlignment="0" applyProtection="0"/>
    <xf numFmtId="0" fontId="23" fillId="0" borderId="0"/>
    <xf numFmtId="0" fontId="24" fillId="0" borderId="0"/>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2" fillId="0" borderId="1" xfId="0" applyFont="1" applyFill="1" applyBorder="1" applyAlignment="1">
      <alignment horizontal="left" vertical="center" wrapText="1"/>
    </xf>
    <xf numFmtId="0" fontId="2"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50" applyFont="1" applyFill="1" applyBorder="1" applyAlignment="1">
      <alignment horizontal="left"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vertical="center" wrapText="1"/>
    </xf>
    <xf numFmtId="0" fontId="3" fillId="0" borderId="1" xfId="5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0" xfId="0" applyFont="1" applyFill="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13 2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tabSelected="1" workbookViewId="0">
      <selection activeCell="A1" sqref="A1:H2"/>
    </sheetView>
  </sheetViews>
  <sheetFormatPr defaultColWidth="9" defaultRowHeight="13.5" outlineLevelCol="7"/>
  <cols>
    <col min="1" max="1" width="9" style="1"/>
    <col min="2" max="2" width="14" style="2" customWidth="1"/>
    <col min="3" max="3" width="67.3333333333333" style="1" customWidth="1"/>
    <col min="4" max="6" width="9" style="1"/>
    <col min="7" max="7" width="9.44166666666667" style="1"/>
    <col min="8" max="16384" width="9" style="1"/>
  </cols>
  <sheetData>
    <row r="1" spans="1:8">
      <c r="A1" s="3" t="s">
        <v>0</v>
      </c>
      <c r="B1" s="3"/>
      <c r="C1" s="3"/>
      <c r="D1" s="3"/>
      <c r="E1" s="3"/>
      <c r="F1" s="3"/>
      <c r="G1" s="3"/>
      <c r="H1" s="3"/>
    </row>
    <row r="2" spans="1:8">
      <c r="A2" s="3"/>
      <c r="B2" s="3"/>
      <c r="C2" s="3"/>
      <c r="D2" s="3"/>
      <c r="E2" s="3"/>
      <c r="F2" s="3"/>
      <c r="G2" s="3"/>
      <c r="H2" s="3"/>
    </row>
    <row r="3" spans="1:8">
      <c r="A3" s="4" t="s">
        <v>1</v>
      </c>
      <c r="B3" s="4" t="s">
        <v>2</v>
      </c>
      <c r="C3" s="4" t="s">
        <v>3</v>
      </c>
      <c r="D3" s="4" t="s">
        <v>4</v>
      </c>
      <c r="E3" s="4" t="s">
        <v>5</v>
      </c>
      <c r="F3" s="4" t="s">
        <v>6</v>
      </c>
      <c r="G3" s="4" t="s">
        <v>7</v>
      </c>
      <c r="H3" s="4" t="s">
        <v>8</v>
      </c>
    </row>
    <row r="4" ht="67.5" spans="1:8">
      <c r="A4" s="5">
        <f t="shared" ref="A4:A29" si="0">ROW()-3</f>
        <v>1</v>
      </c>
      <c r="B4" s="6" t="s">
        <v>9</v>
      </c>
      <c r="C4" s="6" t="s">
        <v>10</v>
      </c>
      <c r="D4" s="5" t="s">
        <v>11</v>
      </c>
      <c r="E4" s="5">
        <v>5</v>
      </c>
      <c r="F4" s="5"/>
      <c r="G4" s="5"/>
      <c r="H4" s="5"/>
    </row>
    <row r="5" ht="108" spans="1:8">
      <c r="A5" s="5">
        <f t="shared" si="0"/>
        <v>2</v>
      </c>
      <c r="B5" s="6" t="s">
        <v>12</v>
      </c>
      <c r="C5" s="6" t="s">
        <v>13</v>
      </c>
      <c r="D5" s="5" t="s">
        <v>11</v>
      </c>
      <c r="E5" s="5">
        <v>5</v>
      </c>
      <c r="F5" s="5"/>
      <c r="G5" s="5"/>
      <c r="H5" s="5"/>
    </row>
    <row r="6" ht="391.5" spans="1:8">
      <c r="A6" s="5">
        <f t="shared" si="0"/>
        <v>3</v>
      </c>
      <c r="B6" s="6" t="s">
        <v>14</v>
      </c>
      <c r="C6" s="7" t="s">
        <v>15</v>
      </c>
      <c r="D6" s="8" t="s">
        <v>11</v>
      </c>
      <c r="E6" s="8">
        <v>5</v>
      </c>
      <c r="F6" s="8"/>
      <c r="G6" s="8"/>
      <c r="H6" s="5"/>
    </row>
    <row r="7" ht="81" spans="1:8">
      <c r="A7" s="5">
        <f t="shared" si="0"/>
        <v>4</v>
      </c>
      <c r="B7" s="6" t="s">
        <v>16</v>
      </c>
      <c r="C7" s="9" t="s">
        <v>17</v>
      </c>
      <c r="D7" s="8" t="s">
        <v>11</v>
      </c>
      <c r="E7" s="8">
        <v>5</v>
      </c>
      <c r="F7" s="8"/>
      <c r="G7" s="8"/>
      <c r="H7" s="5"/>
    </row>
    <row r="8" ht="256.5" spans="1:8">
      <c r="A8" s="5">
        <f t="shared" si="0"/>
        <v>5</v>
      </c>
      <c r="B8" s="10" t="s">
        <v>18</v>
      </c>
      <c r="C8" s="9" t="s">
        <v>19</v>
      </c>
      <c r="D8" s="11" t="s">
        <v>11</v>
      </c>
      <c r="E8" s="11">
        <v>9</v>
      </c>
      <c r="F8" s="8"/>
      <c r="G8" s="8"/>
      <c r="H8" s="12"/>
    </row>
    <row r="9" ht="202.5" spans="1:8">
      <c r="A9" s="5">
        <f t="shared" si="0"/>
        <v>6</v>
      </c>
      <c r="B9" s="6" t="s">
        <v>20</v>
      </c>
      <c r="C9" s="7" t="s">
        <v>21</v>
      </c>
      <c r="D9" s="8" t="s">
        <v>22</v>
      </c>
      <c r="E9" s="8">
        <v>1</v>
      </c>
      <c r="F9" s="8"/>
      <c r="G9" s="8"/>
      <c r="H9" s="12"/>
    </row>
    <row r="10" ht="135" spans="1:8">
      <c r="A10" s="5">
        <f t="shared" si="0"/>
        <v>7</v>
      </c>
      <c r="B10" s="10" t="s">
        <v>23</v>
      </c>
      <c r="C10" s="9" t="s">
        <v>24</v>
      </c>
      <c r="D10" s="11" t="s">
        <v>25</v>
      </c>
      <c r="E10" s="11">
        <v>5</v>
      </c>
      <c r="F10" s="8"/>
      <c r="G10" s="8"/>
      <c r="H10" s="13"/>
    </row>
    <row r="11" ht="189" spans="1:8">
      <c r="A11" s="5">
        <f t="shared" si="0"/>
        <v>8</v>
      </c>
      <c r="B11" s="10" t="s">
        <v>26</v>
      </c>
      <c r="C11" s="9" t="s">
        <v>27</v>
      </c>
      <c r="D11" s="11" t="s">
        <v>25</v>
      </c>
      <c r="E11" s="11">
        <v>5</v>
      </c>
      <c r="F11" s="8"/>
      <c r="G11" s="8"/>
      <c r="H11" s="12"/>
    </row>
    <row r="12" ht="310.5" spans="1:8">
      <c r="A12" s="5">
        <f t="shared" si="0"/>
        <v>9</v>
      </c>
      <c r="B12" s="10" t="s">
        <v>28</v>
      </c>
      <c r="C12" s="9" t="s">
        <v>29</v>
      </c>
      <c r="D12" s="11" t="s">
        <v>11</v>
      </c>
      <c r="E12" s="11">
        <v>4</v>
      </c>
      <c r="F12" s="8"/>
      <c r="G12" s="8"/>
      <c r="H12" s="13"/>
    </row>
    <row r="13" ht="121.5" spans="1:8">
      <c r="A13" s="5">
        <f t="shared" si="0"/>
        <v>10</v>
      </c>
      <c r="B13" s="6" t="s">
        <v>30</v>
      </c>
      <c r="C13" s="9" t="s">
        <v>31</v>
      </c>
      <c r="D13" s="8" t="s">
        <v>25</v>
      </c>
      <c r="E13" s="8">
        <v>1</v>
      </c>
      <c r="F13" s="8"/>
      <c r="G13" s="8"/>
      <c r="H13" s="14"/>
    </row>
    <row r="14" spans="1:8">
      <c r="A14" s="5">
        <f t="shared" si="0"/>
        <v>11</v>
      </c>
      <c r="B14" s="7" t="s">
        <v>32</v>
      </c>
      <c r="C14" s="7" t="s">
        <v>33</v>
      </c>
      <c r="D14" s="8" t="s">
        <v>34</v>
      </c>
      <c r="E14" s="8">
        <v>1</v>
      </c>
      <c r="F14" s="8"/>
      <c r="G14" s="8"/>
      <c r="H14" s="5"/>
    </row>
    <row r="15" ht="94.5" spans="1:8">
      <c r="A15" s="5">
        <f t="shared" si="0"/>
        <v>12</v>
      </c>
      <c r="B15" s="6" t="s">
        <v>35</v>
      </c>
      <c r="C15" s="7" t="s">
        <v>36</v>
      </c>
      <c r="D15" s="8" t="s">
        <v>11</v>
      </c>
      <c r="E15" s="8">
        <v>2</v>
      </c>
      <c r="F15" s="8"/>
      <c r="G15" s="8"/>
      <c r="H15" s="5"/>
    </row>
    <row r="16" ht="189" spans="1:8">
      <c r="A16" s="8">
        <f t="shared" si="0"/>
        <v>13</v>
      </c>
      <c r="B16" s="7" t="s">
        <v>37</v>
      </c>
      <c r="C16" s="7" t="s">
        <v>38</v>
      </c>
      <c r="D16" s="8" t="s">
        <v>11</v>
      </c>
      <c r="E16" s="8">
        <v>2</v>
      </c>
      <c r="F16" s="8"/>
      <c r="G16" s="8"/>
      <c r="H16" s="8"/>
    </row>
    <row r="17" ht="54" spans="1:8">
      <c r="A17" s="5">
        <f t="shared" si="0"/>
        <v>14</v>
      </c>
      <c r="B17" s="6" t="s">
        <v>39</v>
      </c>
      <c r="C17" s="7" t="s">
        <v>40</v>
      </c>
      <c r="D17" s="8" t="s">
        <v>11</v>
      </c>
      <c r="E17" s="8">
        <v>8</v>
      </c>
      <c r="F17" s="8"/>
      <c r="G17" s="8"/>
      <c r="H17" s="5"/>
    </row>
    <row r="18" ht="378" spans="1:8">
      <c r="A18" s="5">
        <f t="shared" si="0"/>
        <v>15</v>
      </c>
      <c r="B18" s="6" t="s">
        <v>16</v>
      </c>
      <c r="C18" s="15" t="s">
        <v>41</v>
      </c>
      <c r="D18" s="8" t="s">
        <v>11</v>
      </c>
      <c r="E18" s="8">
        <v>2</v>
      </c>
      <c r="F18" s="8"/>
      <c r="G18" s="8"/>
      <c r="H18" s="5"/>
    </row>
    <row r="19" spans="1:8">
      <c r="A19" s="5">
        <f t="shared" si="0"/>
        <v>16</v>
      </c>
      <c r="B19" s="7" t="s">
        <v>42</v>
      </c>
      <c r="C19" s="7" t="s">
        <v>43</v>
      </c>
      <c r="D19" s="8" t="s">
        <v>34</v>
      </c>
      <c r="E19" s="8">
        <v>1</v>
      </c>
      <c r="F19" s="8"/>
      <c r="G19" s="8"/>
      <c r="H19" s="5"/>
    </row>
    <row r="20" ht="351" spans="1:8">
      <c r="A20" s="5">
        <f t="shared" si="0"/>
        <v>17</v>
      </c>
      <c r="B20" s="7" t="s">
        <v>44</v>
      </c>
      <c r="C20" s="7" t="s">
        <v>45</v>
      </c>
      <c r="D20" s="8" t="s">
        <v>25</v>
      </c>
      <c r="E20" s="8">
        <v>5</v>
      </c>
      <c r="F20" s="8"/>
      <c r="G20" s="8"/>
      <c r="H20" s="5" t="s">
        <v>46</v>
      </c>
    </row>
    <row r="21" ht="283.5" spans="1:8">
      <c r="A21" s="5">
        <f t="shared" si="0"/>
        <v>18</v>
      </c>
      <c r="B21" s="6" t="s">
        <v>47</v>
      </c>
      <c r="C21" s="7" t="s">
        <v>48</v>
      </c>
      <c r="D21" s="8" t="s">
        <v>11</v>
      </c>
      <c r="E21" s="8">
        <v>1</v>
      </c>
      <c r="F21" s="8"/>
      <c r="G21" s="8"/>
      <c r="H21" s="5"/>
    </row>
    <row r="22" ht="54" spans="1:8">
      <c r="A22" s="5">
        <f t="shared" si="0"/>
        <v>19</v>
      </c>
      <c r="B22" s="6" t="s">
        <v>49</v>
      </c>
      <c r="C22" s="6" t="s">
        <v>50</v>
      </c>
      <c r="D22" s="5" t="s">
        <v>11</v>
      </c>
      <c r="E22" s="5">
        <v>1</v>
      </c>
      <c r="F22" s="5"/>
      <c r="G22" s="5"/>
      <c r="H22" s="5"/>
    </row>
    <row r="23" ht="94.5" spans="1:8">
      <c r="A23" s="5">
        <f t="shared" si="0"/>
        <v>20</v>
      </c>
      <c r="B23" s="6" t="s">
        <v>51</v>
      </c>
      <c r="C23" s="6" t="s">
        <v>52</v>
      </c>
      <c r="D23" s="5" t="s">
        <v>25</v>
      </c>
      <c r="E23" s="5">
        <v>1</v>
      </c>
      <c r="F23" s="5"/>
      <c r="G23" s="5"/>
      <c r="H23" s="5"/>
    </row>
    <row r="24" ht="54" spans="1:8">
      <c r="A24" s="5">
        <f t="shared" si="0"/>
        <v>21</v>
      </c>
      <c r="B24" s="6" t="s">
        <v>53</v>
      </c>
      <c r="C24" s="6" t="s">
        <v>54</v>
      </c>
      <c r="D24" s="5" t="s">
        <v>25</v>
      </c>
      <c r="E24" s="5">
        <v>1</v>
      </c>
      <c r="F24" s="5"/>
      <c r="G24" s="5"/>
      <c r="H24" s="5"/>
    </row>
    <row r="25" ht="189" spans="1:8">
      <c r="A25" s="5">
        <f t="shared" si="0"/>
        <v>22</v>
      </c>
      <c r="B25" s="6" t="s">
        <v>55</v>
      </c>
      <c r="C25" s="6" t="s">
        <v>56</v>
      </c>
      <c r="D25" s="5" t="s">
        <v>25</v>
      </c>
      <c r="E25" s="5">
        <v>1</v>
      </c>
      <c r="F25" s="5"/>
      <c r="G25" s="5"/>
      <c r="H25" s="5"/>
    </row>
    <row r="26" ht="162" spans="1:8">
      <c r="A26" s="5">
        <f t="shared" si="0"/>
        <v>23</v>
      </c>
      <c r="B26" s="6" t="s">
        <v>57</v>
      </c>
      <c r="C26" s="6" t="s">
        <v>58</v>
      </c>
      <c r="D26" s="5" t="s">
        <v>11</v>
      </c>
      <c r="E26" s="5">
        <v>1</v>
      </c>
      <c r="F26" s="5"/>
      <c r="G26" s="5"/>
      <c r="H26" s="5" t="s">
        <v>59</v>
      </c>
    </row>
    <row r="27" ht="270" spans="1:8">
      <c r="A27" s="5">
        <f t="shared" si="0"/>
        <v>24</v>
      </c>
      <c r="B27" s="6" t="s">
        <v>47</v>
      </c>
      <c r="C27" s="7" t="s">
        <v>60</v>
      </c>
      <c r="D27" s="5" t="s">
        <v>11</v>
      </c>
      <c r="E27" s="5">
        <v>1</v>
      </c>
      <c r="F27" s="5"/>
      <c r="G27" s="5"/>
      <c r="H27" s="5"/>
    </row>
    <row r="28" ht="108" spans="1:8">
      <c r="A28" s="5">
        <f t="shared" si="0"/>
        <v>25</v>
      </c>
      <c r="B28" s="6" t="s">
        <v>30</v>
      </c>
      <c r="C28" s="6" t="s">
        <v>61</v>
      </c>
      <c r="D28" s="5" t="s">
        <v>25</v>
      </c>
      <c r="E28" s="5">
        <v>1</v>
      </c>
      <c r="F28" s="5"/>
      <c r="G28" s="5"/>
      <c r="H28" s="5"/>
    </row>
    <row r="29" ht="364.5" spans="1:8">
      <c r="A29" s="5">
        <f t="shared" si="0"/>
        <v>26</v>
      </c>
      <c r="B29" s="6" t="s">
        <v>62</v>
      </c>
      <c r="C29" s="6" t="s">
        <v>63</v>
      </c>
      <c r="D29" s="5" t="s">
        <v>11</v>
      </c>
      <c r="E29" s="5">
        <v>1</v>
      </c>
      <c r="F29" s="16"/>
      <c r="G29" s="5"/>
      <c r="H29" s="5"/>
    </row>
    <row r="30" ht="256.5" spans="1:8">
      <c r="A30" s="5">
        <f t="shared" ref="A30:A40" si="1">ROW()-3</f>
        <v>27</v>
      </c>
      <c r="B30" s="10" t="s">
        <v>64</v>
      </c>
      <c r="C30" s="10" t="s">
        <v>65</v>
      </c>
      <c r="D30" s="13" t="s">
        <v>25</v>
      </c>
      <c r="E30" s="13">
        <v>1</v>
      </c>
      <c r="F30" s="13"/>
      <c r="G30" s="5"/>
      <c r="H30" s="5"/>
    </row>
    <row r="31" ht="135" spans="1:8">
      <c r="A31" s="5">
        <f t="shared" si="1"/>
        <v>28</v>
      </c>
      <c r="B31" s="10" t="s">
        <v>66</v>
      </c>
      <c r="C31" s="10" t="s">
        <v>67</v>
      </c>
      <c r="D31" s="13" t="s">
        <v>25</v>
      </c>
      <c r="E31" s="13">
        <v>1</v>
      </c>
      <c r="F31" s="13"/>
      <c r="G31" s="5"/>
      <c r="H31" s="13"/>
    </row>
    <row r="32" ht="409.5" spans="1:8">
      <c r="A32" s="5">
        <f t="shared" si="1"/>
        <v>29</v>
      </c>
      <c r="B32" s="10" t="s">
        <v>68</v>
      </c>
      <c r="C32" s="10" t="s">
        <v>69</v>
      </c>
      <c r="D32" s="13" t="s">
        <v>25</v>
      </c>
      <c r="E32" s="13">
        <v>1</v>
      </c>
      <c r="F32" s="13"/>
      <c r="G32" s="5"/>
      <c r="H32" s="4"/>
    </row>
    <row r="33" ht="297" spans="1:8">
      <c r="A33" s="5">
        <f t="shared" si="1"/>
        <v>30</v>
      </c>
      <c r="B33" s="10" t="s">
        <v>70</v>
      </c>
      <c r="C33" s="10" t="s">
        <v>71</v>
      </c>
      <c r="D33" s="13" t="s">
        <v>25</v>
      </c>
      <c r="E33" s="13">
        <v>1</v>
      </c>
      <c r="F33" s="13"/>
      <c r="G33" s="5"/>
      <c r="H33" s="13"/>
    </row>
    <row r="34" ht="189" spans="1:8">
      <c r="A34" s="5">
        <f t="shared" si="1"/>
        <v>31</v>
      </c>
      <c r="B34" s="10" t="s">
        <v>72</v>
      </c>
      <c r="C34" s="10" t="s">
        <v>73</v>
      </c>
      <c r="D34" s="13" t="s">
        <v>11</v>
      </c>
      <c r="E34" s="13">
        <v>1</v>
      </c>
      <c r="F34" s="13"/>
      <c r="G34" s="5"/>
      <c r="H34" s="13"/>
    </row>
    <row r="35" ht="310.5" spans="1:8">
      <c r="A35" s="5">
        <f t="shared" si="1"/>
        <v>32</v>
      </c>
      <c r="B35" s="10" t="s">
        <v>74</v>
      </c>
      <c r="C35" s="10" t="s">
        <v>75</v>
      </c>
      <c r="D35" s="13" t="s">
        <v>25</v>
      </c>
      <c r="E35" s="13">
        <v>1</v>
      </c>
      <c r="F35" s="16"/>
      <c r="G35" s="5"/>
      <c r="H35" s="13"/>
    </row>
    <row r="36" ht="378" spans="1:8">
      <c r="A36" s="5">
        <f t="shared" si="1"/>
        <v>33</v>
      </c>
      <c r="B36" s="17" t="s">
        <v>16</v>
      </c>
      <c r="C36" s="15" t="s">
        <v>76</v>
      </c>
      <c r="D36" s="18" t="s">
        <v>11</v>
      </c>
      <c r="E36" s="18">
        <v>1</v>
      </c>
      <c r="F36" s="8"/>
      <c r="G36" s="5"/>
      <c r="H36" s="13"/>
    </row>
    <row r="37" ht="81" spans="1:8">
      <c r="A37" s="5">
        <f t="shared" ref="A37:A58" si="2">ROW()-3</f>
        <v>34</v>
      </c>
      <c r="B37" s="6" t="s">
        <v>77</v>
      </c>
      <c r="C37" s="6" t="s">
        <v>78</v>
      </c>
      <c r="D37" s="8" t="s">
        <v>79</v>
      </c>
      <c r="E37" s="8">
        <f>2823+10+10+78+385</f>
        <v>3306</v>
      </c>
      <c r="F37" s="8"/>
      <c r="G37" s="5"/>
      <c r="H37" s="13"/>
    </row>
    <row r="38" spans="1:8">
      <c r="A38" s="5">
        <f t="shared" si="2"/>
        <v>35</v>
      </c>
      <c r="B38" s="6" t="s">
        <v>80</v>
      </c>
      <c r="C38" s="6" t="s">
        <v>81</v>
      </c>
      <c r="D38" s="8" t="s">
        <v>79</v>
      </c>
      <c r="E38" s="8">
        <f>3632+10+10+78+385</f>
        <v>4115</v>
      </c>
      <c r="F38" s="8"/>
      <c r="G38" s="5"/>
      <c r="H38" s="13"/>
    </row>
    <row r="39" spans="1:8">
      <c r="A39" s="5">
        <f t="shared" si="2"/>
        <v>36</v>
      </c>
      <c r="B39" s="6" t="s">
        <v>82</v>
      </c>
      <c r="C39" s="6" t="s">
        <v>83</v>
      </c>
      <c r="D39" s="8" t="s">
        <v>79</v>
      </c>
      <c r="E39" s="8">
        <v>2959</v>
      </c>
      <c r="F39" s="8"/>
      <c r="G39" s="5"/>
      <c r="H39" s="13"/>
    </row>
    <row r="40" ht="81" spans="1:8">
      <c r="A40" s="5">
        <f t="shared" si="2"/>
        <v>37</v>
      </c>
      <c r="B40" s="6" t="s">
        <v>77</v>
      </c>
      <c r="C40" s="6" t="s">
        <v>84</v>
      </c>
      <c r="D40" s="8" t="s">
        <v>79</v>
      </c>
      <c r="E40" s="8">
        <v>423</v>
      </c>
      <c r="F40" s="8"/>
      <c r="G40" s="5"/>
      <c r="H40" s="5"/>
    </row>
    <row r="41" ht="81" spans="1:8">
      <c r="A41" s="5">
        <f t="shared" si="2"/>
        <v>38</v>
      </c>
      <c r="B41" s="6" t="s">
        <v>85</v>
      </c>
      <c r="C41" s="6" t="s">
        <v>86</v>
      </c>
      <c r="D41" s="8" t="s">
        <v>79</v>
      </c>
      <c r="E41" s="8">
        <v>308</v>
      </c>
      <c r="F41" s="8"/>
      <c r="G41" s="5"/>
      <c r="H41" s="12"/>
    </row>
    <row r="42" ht="81" spans="1:8">
      <c r="A42" s="5">
        <f t="shared" si="2"/>
        <v>39</v>
      </c>
      <c r="B42" s="6" t="s">
        <v>85</v>
      </c>
      <c r="C42" s="6" t="s">
        <v>87</v>
      </c>
      <c r="D42" s="8" t="s">
        <v>79</v>
      </c>
      <c r="E42" s="8">
        <v>3768</v>
      </c>
      <c r="F42" s="8"/>
      <c r="G42" s="5"/>
      <c r="H42" s="5"/>
    </row>
    <row r="43" ht="243" spans="1:8">
      <c r="A43" s="5">
        <f t="shared" si="2"/>
        <v>40</v>
      </c>
      <c r="B43" s="6" t="s">
        <v>88</v>
      </c>
      <c r="C43" s="6" t="s">
        <v>89</v>
      </c>
      <c r="D43" s="8" t="s">
        <v>79</v>
      </c>
      <c r="E43" s="8">
        <v>423</v>
      </c>
      <c r="F43" s="8"/>
      <c r="G43" s="5"/>
      <c r="H43" s="5"/>
    </row>
    <row r="44" spans="1:8">
      <c r="A44" s="5">
        <f t="shared" si="2"/>
        <v>41</v>
      </c>
      <c r="B44" s="6" t="s">
        <v>90</v>
      </c>
      <c r="C44" s="6" t="s">
        <v>91</v>
      </c>
      <c r="D44" s="5" t="s">
        <v>79</v>
      </c>
      <c r="E44" s="5">
        <v>221</v>
      </c>
      <c r="F44" s="5"/>
      <c r="G44" s="5"/>
      <c r="H44" s="5"/>
    </row>
    <row r="45" spans="1:8">
      <c r="A45" s="5">
        <f t="shared" si="2"/>
        <v>42</v>
      </c>
      <c r="B45" s="6" t="s">
        <v>92</v>
      </c>
      <c r="C45" s="6" t="s">
        <v>93</v>
      </c>
      <c r="D45" s="5" t="s">
        <v>25</v>
      </c>
      <c r="E45" s="5">
        <v>2</v>
      </c>
      <c r="F45" s="5"/>
      <c r="G45" s="5"/>
      <c r="H45" s="5"/>
    </row>
    <row r="46" spans="1:8">
      <c r="A46" s="5">
        <f t="shared" si="2"/>
        <v>43</v>
      </c>
      <c r="B46" s="6" t="s">
        <v>94</v>
      </c>
      <c r="C46" s="6" t="s">
        <v>95</v>
      </c>
      <c r="D46" s="5" t="s">
        <v>25</v>
      </c>
      <c r="E46" s="5">
        <v>5</v>
      </c>
      <c r="F46" s="5"/>
      <c r="G46" s="5"/>
      <c r="H46" s="5"/>
    </row>
    <row r="47" spans="1:8">
      <c r="A47" s="5">
        <f t="shared" si="2"/>
        <v>44</v>
      </c>
      <c r="B47" s="17" t="s">
        <v>94</v>
      </c>
      <c r="C47" s="10" t="s">
        <v>96</v>
      </c>
      <c r="D47" s="19" t="s">
        <v>25</v>
      </c>
      <c r="E47" s="19">
        <v>1</v>
      </c>
      <c r="F47" s="5"/>
      <c r="G47" s="5"/>
      <c r="H47" s="5"/>
    </row>
    <row r="48" ht="94.5" spans="1:8">
      <c r="A48" s="5">
        <f t="shared" si="2"/>
        <v>45</v>
      </c>
      <c r="B48" s="17" t="s">
        <v>94</v>
      </c>
      <c r="C48" s="10" t="s">
        <v>97</v>
      </c>
      <c r="D48" s="19" t="s">
        <v>25</v>
      </c>
      <c r="E48" s="19">
        <v>2</v>
      </c>
      <c r="F48" s="5"/>
      <c r="G48" s="5"/>
      <c r="H48" s="5" t="s">
        <v>98</v>
      </c>
    </row>
    <row r="49" spans="1:8">
      <c r="A49" s="5">
        <f t="shared" si="2"/>
        <v>46</v>
      </c>
      <c r="B49" s="17" t="s">
        <v>99</v>
      </c>
      <c r="C49" s="9" t="s">
        <v>100</v>
      </c>
      <c r="D49" s="18" t="s">
        <v>25</v>
      </c>
      <c r="E49" s="18">
        <v>6</v>
      </c>
      <c r="F49" s="8"/>
      <c r="G49" s="5"/>
      <c r="H49" s="5"/>
    </row>
    <row r="50" ht="94.5" spans="1:8">
      <c r="A50" s="5">
        <f t="shared" si="2"/>
        <v>47</v>
      </c>
      <c r="B50" s="10" t="s">
        <v>101</v>
      </c>
      <c r="C50" s="9" t="s">
        <v>102</v>
      </c>
      <c r="D50" s="11" t="s">
        <v>25</v>
      </c>
      <c r="E50" s="11">
        <f>4+1</f>
        <v>5</v>
      </c>
      <c r="F50" s="8"/>
      <c r="G50" s="5"/>
      <c r="H50" s="5"/>
    </row>
    <row r="51" spans="1:8">
      <c r="A51" s="5">
        <f t="shared" si="2"/>
        <v>48</v>
      </c>
      <c r="B51" s="6" t="s">
        <v>103</v>
      </c>
      <c r="C51" s="7" t="s">
        <v>104</v>
      </c>
      <c r="D51" s="8" t="s">
        <v>25</v>
      </c>
      <c r="E51" s="11">
        <f>4+1</f>
        <v>5</v>
      </c>
      <c r="F51" s="8"/>
      <c r="G51" s="5"/>
      <c r="H51" s="12"/>
    </row>
    <row r="52" spans="1:8">
      <c r="A52" s="5">
        <f t="shared" si="2"/>
        <v>49</v>
      </c>
      <c r="B52" s="6" t="s">
        <v>105</v>
      </c>
      <c r="C52" s="7" t="s">
        <v>106</v>
      </c>
      <c r="D52" s="8" t="s">
        <v>25</v>
      </c>
      <c r="E52" s="8">
        <v>10</v>
      </c>
      <c r="F52" s="8"/>
      <c r="G52" s="5"/>
      <c r="H52" s="5"/>
    </row>
    <row r="53" spans="1:8">
      <c r="A53" s="5">
        <f t="shared" si="2"/>
        <v>50</v>
      </c>
      <c r="B53" s="6" t="s">
        <v>107</v>
      </c>
      <c r="C53" s="7" t="s">
        <v>108</v>
      </c>
      <c r="D53" s="8" t="s">
        <v>25</v>
      </c>
      <c r="E53" s="8">
        <v>1</v>
      </c>
      <c r="F53" s="8"/>
      <c r="G53" s="5"/>
      <c r="H53" s="12"/>
    </row>
    <row r="54" spans="1:8">
      <c r="A54" s="5">
        <f t="shared" si="2"/>
        <v>51</v>
      </c>
      <c r="B54" s="6" t="s">
        <v>107</v>
      </c>
      <c r="C54" s="7" t="s">
        <v>109</v>
      </c>
      <c r="D54" s="8" t="s">
        <v>25</v>
      </c>
      <c r="E54" s="8">
        <v>5</v>
      </c>
      <c r="F54" s="8"/>
      <c r="G54" s="5"/>
      <c r="H54" s="12"/>
    </row>
    <row r="55" spans="1:8">
      <c r="A55" s="5">
        <f t="shared" si="2"/>
        <v>52</v>
      </c>
      <c r="B55" s="6" t="s">
        <v>110</v>
      </c>
      <c r="C55" s="7" t="s">
        <v>111</v>
      </c>
      <c r="D55" s="8" t="s">
        <v>112</v>
      </c>
      <c r="E55" s="8">
        <v>6</v>
      </c>
      <c r="F55" s="8"/>
      <c r="G55" s="5"/>
      <c r="H55" s="12"/>
    </row>
    <row r="56" ht="27" spans="1:8">
      <c r="A56" s="5">
        <f t="shared" si="2"/>
        <v>53</v>
      </c>
      <c r="B56" s="6" t="s">
        <v>113</v>
      </c>
      <c r="C56" s="20" t="s">
        <v>114</v>
      </c>
      <c r="D56" s="18" t="s">
        <v>25</v>
      </c>
      <c r="E56" s="18">
        <v>18</v>
      </c>
      <c r="F56" s="8"/>
      <c r="G56" s="5"/>
      <c r="H56" s="12"/>
    </row>
    <row r="57" spans="1:8">
      <c r="A57" s="5">
        <f t="shared" si="2"/>
        <v>54</v>
      </c>
      <c r="B57" s="6" t="s">
        <v>115</v>
      </c>
      <c r="C57" s="7" t="s">
        <v>114</v>
      </c>
      <c r="D57" s="8" t="s">
        <v>25</v>
      </c>
      <c r="E57" s="8">
        <v>5</v>
      </c>
      <c r="F57" s="8"/>
      <c r="G57" s="5"/>
      <c r="H57" s="5"/>
    </row>
    <row r="58" spans="1:8">
      <c r="A58" s="5">
        <f t="shared" si="2"/>
        <v>55</v>
      </c>
      <c r="B58" s="6" t="s">
        <v>116</v>
      </c>
      <c r="C58" s="7" t="s">
        <v>114</v>
      </c>
      <c r="D58" s="8" t="s">
        <v>112</v>
      </c>
      <c r="E58" s="8">
        <v>2</v>
      </c>
      <c r="F58" s="8"/>
      <c r="G58" s="5"/>
      <c r="H58" s="5"/>
    </row>
    <row r="59" spans="1:8">
      <c r="A59" s="5">
        <f t="shared" ref="A59:A61" si="3">ROW()-3</f>
        <v>56</v>
      </c>
      <c r="B59" s="6" t="s">
        <v>117</v>
      </c>
      <c r="C59" s="7" t="s">
        <v>118</v>
      </c>
      <c r="D59" s="8" t="s">
        <v>79</v>
      </c>
      <c r="E59" s="8">
        <v>38</v>
      </c>
      <c r="F59" s="8"/>
      <c r="G59" s="5"/>
      <c r="H59" s="5"/>
    </row>
    <row r="60" spans="1:8">
      <c r="A60" s="5">
        <f t="shared" si="3"/>
        <v>57</v>
      </c>
      <c r="B60" s="6" t="s">
        <v>119</v>
      </c>
      <c r="C60" s="7" t="s">
        <v>120</v>
      </c>
      <c r="D60" s="8" t="s">
        <v>121</v>
      </c>
      <c r="E60" s="8">
        <v>14</v>
      </c>
      <c r="F60" s="8"/>
      <c r="G60" s="5"/>
      <c r="H60" s="11"/>
    </row>
    <row r="61" spans="1:8">
      <c r="A61" s="5">
        <f t="shared" si="3"/>
        <v>58</v>
      </c>
      <c r="B61" s="10" t="s">
        <v>122</v>
      </c>
      <c r="C61" s="10" t="s">
        <v>123</v>
      </c>
      <c r="D61" s="5" t="s">
        <v>121</v>
      </c>
      <c r="E61" s="5">
        <v>3</v>
      </c>
      <c r="F61" s="8"/>
      <c r="G61" s="5"/>
      <c r="H61" s="5"/>
    </row>
    <row r="62" spans="1:8">
      <c r="A62" s="21" t="s">
        <v>124</v>
      </c>
      <c r="B62" s="22"/>
      <c r="C62" s="23"/>
      <c r="D62" s="23"/>
      <c r="E62" s="23"/>
      <c r="F62" s="24"/>
      <c r="G62" s="4"/>
      <c r="H62" s="5"/>
    </row>
    <row r="63" ht="23" customHeight="1" spans="1:1">
      <c r="A63" s="1" t="s">
        <v>125</v>
      </c>
    </row>
    <row r="64" ht="27" customHeight="1" spans="1:1">
      <c r="A64" s="1" t="s">
        <v>126</v>
      </c>
    </row>
    <row r="65" ht="31" customHeight="1" spans="1:3">
      <c r="A65" s="1" t="s">
        <v>127</v>
      </c>
      <c r="C65" s="1" t="s">
        <v>128</v>
      </c>
    </row>
    <row r="66" spans="1:3">
      <c r="A66" s="1" t="s">
        <v>129</v>
      </c>
      <c r="C66" s="25" t="s">
        <v>130</v>
      </c>
    </row>
  </sheetData>
  <mergeCells count="2">
    <mergeCell ref="A62:F62"/>
    <mergeCell ref="A1:H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鼎蓬咨询代理</cp:lastModifiedBy>
  <dcterms:created xsi:type="dcterms:W3CDTF">2023-05-12T11:15:00Z</dcterms:created>
  <dcterms:modified xsi:type="dcterms:W3CDTF">2024-10-25T04:51:50Z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ADF05E248D3149448A9842441CC687E5_13</vt:lpwstr>
  </property>
</Properties>
</file>